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95" windowHeight="1227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10" i="1"/>
  <c r="M10" s="1"/>
  <c r="L11"/>
  <c r="M11" s="1"/>
  <c r="K11"/>
  <c r="I11"/>
  <c r="G11"/>
  <c r="E11"/>
  <c r="K10"/>
  <c r="I10"/>
  <c r="G10"/>
  <c r="E10"/>
  <c r="O4"/>
  <c r="O3"/>
  <c r="N4"/>
  <c r="N3"/>
  <c r="Q4" l="1"/>
  <c r="Q3"/>
  <c r="L13"/>
  <c r="P4"/>
  <c r="P3"/>
  <c r="L4"/>
  <c r="M4" s="1"/>
  <c r="L3"/>
  <c r="M3" s="1"/>
  <c r="K4"/>
  <c r="I4"/>
  <c r="G4"/>
  <c r="K3"/>
  <c r="I3"/>
  <c r="G3"/>
  <c r="E4"/>
  <c r="E3"/>
</calcChain>
</file>

<file path=xl/sharedStrings.xml><?xml version="1.0" encoding="utf-8"?>
<sst xmlns="http://schemas.openxmlformats.org/spreadsheetml/2006/main" count="46" uniqueCount="17">
  <si>
    <t>Item</t>
  </si>
  <si>
    <t>QTD</t>
  </si>
  <si>
    <t>Descrição</t>
  </si>
  <si>
    <t>Quadro de avisos grande 1,20m x 75cm</t>
  </si>
  <si>
    <t>Quadro de avisos pequeno 90cm x 75cm</t>
  </si>
  <si>
    <t>BRADIV</t>
  </si>
  <si>
    <t>OPUS QUADROS</t>
  </si>
  <si>
    <t>DIV CAPITAL</t>
  </si>
  <si>
    <t>Vlr. Unt</t>
  </si>
  <si>
    <t>Vlr. Total</t>
  </si>
  <si>
    <t>CLACE</t>
  </si>
  <si>
    <t>MÉDIA</t>
  </si>
  <si>
    <t>INTERVALO DE CONFIANÇA</t>
  </si>
  <si>
    <t>DESVIO PADRÃO</t>
  </si>
  <si>
    <t>VALOR MÍNIMO</t>
  </si>
  <si>
    <t>VALOR MÁXIMO</t>
  </si>
  <si>
    <t>TOTAL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</si>
</sst>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3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>
      <selection activeCell="J17" sqref="J17"/>
    </sheetView>
  </sheetViews>
  <sheetFormatPr defaultRowHeight="15"/>
  <cols>
    <col min="1" max="1" width="5.140625" bestFit="1" customWidth="1"/>
    <col min="2" max="2" width="23.140625" bestFit="1" customWidth="1"/>
    <col min="3" max="3" width="4.7109375" bestFit="1" customWidth="1"/>
    <col min="4" max="4" width="10.7109375" bestFit="1" customWidth="1"/>
    <col min="5" max="5" width="11.7109375" bestFit="1" customWidth="1"/>
    <col min="6" max="6" width="9.28515625" bestFit="1" customWidth="1"/>
    <col min="7" max="7" width="11.7109375" bestFit="1" customWidth="1"/>
    <col min="8" max="8" width="10.7109375" bestFit="1" customWidth="1"/>
    <col min="9" max="9" width="11.7109375" bestFit="1" customWidth="1"/>
    <col min="10" max="10" width="10.7109375" bestFit="1" customWidth="1"/>
    <col min="11" max="11" width="11.7109375" bestFit="1" customWidth="1"/>
    <col min="12" max="12" width="10.7109375" bestFit="1" customWidth="1"/>
    <col min="13" max="13" width="11.7109375" bestFit="1" customWidth="1"/>
    <col min="15" max="15" width="10.7109375" bestFit="1" customWidth="1"/>
    <col min="17" max="17" width="10.7109375" bestFit="1" customWidth="1"/>
  </cols>
  <sheetData>
    <row r="1" spans="1:17" ht="26.25" customHeight="1">
      <c r="A1" s="14" t="s">
        <v>0</v>
      </c>
      <c r="B1" s="14" t="s">
        <v>2</v>
      </c>
      <c r="C1" s="14" t="s">
        <v>1</v>
      </c>
      <c r="D1" s="14" t="s">
        <v>5</v>
      </c>
      <c r="E1" s="14"/>
      <c r="F1" s="14" t="s">
        <v>6</v>
      </c>
      <c r="G1" s="14"/>
      <c r="H1" s="14" t="s">
        <v>7</v>
      </c>
      <c r="I1" s="14"/>
      <c r="J1" s="14" t="s">
        <v>10</v>
      </c>
      <c r="K1" s="14"/>
      <c r="L1" s="14" t="s">
        <v>11</v>
      </c>
      <c r="M1" s="14"/>
      <c r="N1" s="14" t="s">
        <v>12</v>
      </c>
      <c r="O1" s="14"/>
      <c r="P1" s="14"/>
      <c r="Q1" s="14"/>
    </row>
    <row r="2" spans="1:17" ht="30">
      <c r="A2" s="14"/>
      <c r="B2" s="14"/>
      <c r="C2" s="14"/>
      <c r="D2" s="11" t="s">
        <v>8</v>
      </c>
      <c r="E2" s="5" t="s">
        <v>9</v>
      </c>
      <c r="F2" s="11" t="s">
        <v>8</v>
      </c>
      <c r="G2" s="5" t="s">
        <v>9</v>
      </c>
      <c r="H2" s="11" t="s">
        <v>8</v>
      </c>
      <c r="I2" s="5" t="s">
        <v>9</v>
      </c>
      <c r="J2" s="11" t="s">
        <v>8</v>
      </c>
      <c r="K2" s="5" t="s">
        <v>9</v>
      </c>
      <c r="L2" s="11" t="s">
        <v>8</v>
      </c>
      <c r="M2" s="5" t="s">
        <v>9</v>
      </c>
      <c r="N2" s="6" t="s">
        <v>13</v>
      </c>
      <c r="O2" s="7" t="s">
        <v>11</v>
      </c>
      <c r="P2" s="6" t="s">
        <v>14</v>
      </c>
      <c r="Q2" s="6" t="s">
        <v>15</v>
      </c>
    </row>
    <row r="3" spans="1:17" ht="30">
      <c r="A3" s="3">
        <v>1</v>
      </c>
      <c r="B3" s="4" t="s">
        <v>3</v>
      </c>
      <c r="C3" s="3">
        <v>20</v>
      </c>
      <c r="D3" s="1">
        <v>1644</v>
      </c>
      <c r="E3" s="2">
        <f>D3*C3</f>
        <v>32880</v>
      </c>
      <c r="F3" s="1">
        <v>720</v>
      </c>
      <c r="G3" s="2">
        <f>F3*C3</f>
        <v>14400</v>
      </c>
      <c r="H3" s="1">
        <v>1790</v>
      </c>
      <c r="I3" s="2">
        <f>H3*C3</f>
        <v>35800</v>
      </c>
      <c r="J3" s="1">
        <v>1302</v>
      </c>
      <c r="K3" s="2">
        <f>J3*C3</f>
        <v>26040</v>
      </c>
      <c r="L3" s="1">
        <f>ROUND(AVERAGE(D3,F3,H3,J3),2)</f>
        <v>1364</v>
      </c>
      <c r="M3" s="2">
        <f>L3*C3</f>
        <v>27280</v>
      </c>
      <c r="N3" s="8">
        <f>ROUND(STDEV(D3,F3,H3,J3),2)</f>
        <v>475.55</v>
      </c>
      <c r="O3" s="8">
        <f>SUM(D3,F3,H3,J3)/4</f>
        <v>1364</v>
      </c>
      <c r="P3" s="8">
        <f>O3-N3</f>
        <v>888.45</v>
      </c>
      <c r="Q3" s="8">
        <f>O3+N3</f>
        <v>1839.55</v>
      </c>
    </row>
    <row r="4" spans="1:17" ht="30">
      <c r="A4" s="3">
        <v>2</v>
      </c>
      <c r="B4" s="4" t="s">
        <v>4</v>
      </c>
      <c r="C4" s="3">
        <v>30</v>
      </c>
      <c r="D4" s="1">
        <v>1562</v>
      </c>
      <c r="E4" s="2">
        <f>D4*C4</f>
        <v>46860</v>
      </c>
      <c r="F4" s="1">
        <v>540</v>
      </c>
      <c r="G4" s="2">
        <f>F4*C4</f>
        <v>16200</v>
      </c>
      <c r="H4" s="1">
        <v>1650</v>
      </c>
      <c r="I4" s="2">
        <f>H4*C4</f>
        <v>49500</v>
      </c>
      <c r="J4" s="1">
        <v>1242</v>
      </c>
      <c r="K4" s="2">
        <f>J4*C4</f>
        <v>37260</v>
      </c>
      <c r="L4" s="1">
        <f>ROUND(AVERAGE(D4,F4,H4,J4),2)</f>
        <v>1248.5</v>
      </c>
      <c r="M4" s="2">
        <f>L4*C4</f>
        <v>37455</v>
      </c>
      <c r="N4" s="8">
        <f>ROUND(STDEV(D4,F4,H4,J4),2)</f>
        <v>503.82</v>
      </c>
      <c r="O4" s="8">
        <f>SUM(D4,F4,H4,J4)/4</f>
        <v>1248.5</v>
      </c>
      <c r="P4" s="8">
        <f>O4-N4</f>
        <v>744.68000000000006</v>
      </c>
      <c r="Q4" s="8">
        <f>O4+N4</f>
        <v>1752.32</v>
      </c>
    </row>
    <row r="8" spans="1:17" ht="25.5" customHeight="1">
      <c r="A8" s="14" t="s">
        <v>0</v>
      </c>
      <c r="B8" s="14" t="s">
        <v>2</v>
      </c>
      <c r="C8" s="14" t="s">
        <v>1</v>
      </c>
      <c r="D8" s="14" t="s">
        <v>5</v>
      </c>
      <c r="E8" s="14"/>
      <c r="F8" s="14" t="s">
        <v>6</v>
      </c>
      <c r="G8" s="14"/>
      <c r="H8" s="14" t="s">
        <v>7</v>
      </c>
      <c r="I8" s="14"/>
      <c r="J8" s="14" t="s">
        <v>10</v>
      </c>
      <c r="K8" s="14"/>
      <c r="L8" s="14" t="s">
        <v>11</v>
      </c>
      <c r="M8" s="14"/>
    </row>
    <row r="9" spans="1:17" ht="22.5" customHeight="1">
      <c r="A9" s="14"/>
      <c r="B9" s="14"/>
      <c r="C9" s="14"/>
      <c r="D9" s="11" t="s">
        <v>8</v>
      </c>
      <c r="E9" s="5" t="s">
        <v>9</v>
      </c>
      <c r="F9" s="11" t="s">
        <v>8</v>
      </c>
      <c r="G9" s="5" t="s">
        <v>9</v>
      </c>
      <c r="H9" s="11" t="s">
        <v>8</v>
      </c>
      <c r="I9" s="5" t="s">
        <v>9</v>
      </c>
      <c r="J9" s="11" t="s">
        <v>8</v>
      </c>
      <c r="K9" s="5" t="s">
        <v>9</v>
      </c>
      <c r="L9" s="11" t="s">
        <v>8</v>
      </c>
      <c r="M9" s="5" t="s">
        <v>9</v>
      </c>
    </row>
    <row r="10" spans="1:17" ht="30">
      <c r="A10" s="3">
        <v>1</v>
      </c>
      <c r="B10" s="4" t="s">
        <v>3</v>
      </c>
      <c r="C10" s="3">
        <v>20</v>
      </c>
      <c r="D10" s="1">
        <v>1644</v>
      </c>
      <c r="E10" s="2">
        <f>D10*C10</f>
        <v>32880</v>
      </c>
      <c r="F10" s="9">
        <v>720</v>
      </c>
      <c r="G10" s="10">
        <f>F10*C10</f>
        <v>14400</v>
      </c>
      <c r="H10" s="1">
        <v>1790</v>
      </c>
      <c r="I10" s="2">
        <f>H10*C10</f>
        <v>35800</v>
      </c>
      <c r="J10" s="1">
        <v>1302</v>
      </c>
      <c r="K10" s="2">
        <f>J10*C10</f>
        <v>26040</v>
      </c>
      <c r="L10" s="1">
        <f>ROUND(AVERAGE(D10,H10,J10),2)</f>
        <v>1578.67</v>
      </c>
      <c r="M10" s="2">
        <f>L10*C10</f>
        <v>31573.4</v>
      </c>
    </row>
    <row r="11" spans="1:17" ht="30">
      <c r="A11" s="3">
        <v>2</v>
      </c>
      <c r="B11" s="4" t="s">
        <v>4</v>
      </c>
      <c r="C11" s="3">
        <v>30</v>
      </c>
      <c r="D11" s="1">
        <v>1562</v>
      </c>
      <c r="E11" s="2">
        <f>D11*C11</f>
        <v>46860</v>
      </c>
      <c r="F11" s="9">
        <v>540</v>
      </c>
      <c r="G11" s="10">
        <f>F11*C11</f>
        <v>16200</v>
      </c>
      <c r="H11" s="1">
        <v>1650</v>
      </c>
      <c r="I11" s="2">
        <f>H11*C11</f>
        <v>49500</v>
      </c>
      <c r="J11" s="1">
        <v>1242</v>
      </c>
      <c r="K11" s="2">
        <f>J11*C11</f>
        <v>37260</v>
      </c>
      <c r="L11" s="1">
        <f>ROUND(AVERAGE(D11,H11,J11),2)</f>
        <v>1484.67</v>
      </c>
      <c r="M11" s="2">
        <f>L11*C11</f>
        <v>44540.100000000006</v>
      </c>
    </row>
    <row r="13" spans="1:17" ht="15" customHeight="1">
      <c r="A13" s="13" t="s">
        <v>16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2">
        <f>SUM(M10:M11)</f>
        <v>76113.5</v>
      </c>
      <c r="M13" s="12"/>
    </row>
    <row r="14" spans="1:17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2"/>
      <c r="M14" s="12"/>
    </row>
  </sheetData>
  <mergeCells count="19">
    <mergeCell ref="C1:C2"/>
    <mergeCell ref="B1:B2"/>
    <mergeCell ref="L8:M8"/>
    <mergeCell ref="L13:M14"/>
    <mergeCell ref="A13:K14"/>
    <mergeCell ref="A1:A2"/>
    <mergeCell ref="L1:M1"/>
    <mergeCell ref="N1:Q1"/>
    <mergeCell ref="A8:A9"/>
    <mergeCell ref="B8:B9"/>
    <mergeCell ref="C8:C9"/>
    <mergeCell ref="D8:E8"/>
    <mergeCell ref="F8:G8"/>
    <mergeCell ref="H8:I8"/>
    <mergeCell ref="J8:K8"/>
    <mergeCell ref="D1:E1"/>
    <mergeCell ref="F1:G1"/>
    <mergeCell ref="H1:I1"/>
    <mergeCell ref="J1:K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tre-img</dc:creator>
  <cp:lastModifiedBy>assistente</cp:lastModifiedBy>
  <dcterms:created xsi:type="dcterms:W3CDTF">2018-09-21T18:28:34Z</dcterms:created>
  <dcterms:modified xsi:type="dcterms:W3CDTF">2019-04-04T19:27:43Z</dcterms:modified>
</cp:coreProperties>
</file>