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2 - CFF" sheetId="1" state="visible" r:id="rId2"/>
  </sheets>
  <definedNames>
    <definedName function="false" hidden="false" localSheetId="0" name="_xlnm.Print_Area" vbProcedure="false">'ANEXO 2 - CFF'!$A$1:$N$10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<sst xmlns="http://schemas.openxmlformats.org/spreadsheetml/2006/main" count="35" uniqueCount="26">
  <si>
    <t xml:space="preserve">ANEXO 2 - CRONOGRAMA FÍSICO-FINANCEIRO</t>
  </si>
  <si>
    <t xml:space="preserve">CRONOGRAMA FÍSICO-FINANCEIRO</t>
  </si>
  <si>
    <t xml:space="preserve">FÍSICO</t>
  </si>
  <si>
    <t xml:space="preserve">R$</t>
  </si>
  <si>
    <t xml:space="preserve">GRUPO</t>
  </si>
  <si>
    <t xml:space="preserve">ITEM</t>
  </si>
  <si>
    <t xml:space="preserve">EDIFICAÇÃO</t>
  </si>
  <si>
    <t xml:space="preserve">ÁREA (m²)</t>
  </si>
  <si>
    <t xml:space="preserve">Preço Unitário R$/m²</t>
  </si>
  <si>
    <t xml:space="preserve">Preço Total</t>
  </si>
  <si>
    <t xml:space="preserve">Elaboração do Proj Arq e Submissão em Consulta Prévia no CBMDF</t>
  </si>
  <si>
    <t xml:space="preserve">Aprovação do Proj Arq e Submissão em Consulta Prévia no CBMDF</t>
  </si>
  <si>
    <t xml:space="preserve">Elaboração do Proj Contra Incêndio e Submissão para análise do CBMDF</t>
  </si>
  <si>
    <t xml:space="preserve">Aprovação do Proj Contra Incêndio pelo CBMDF</t>
  </si>
  <si>
    <t xml:space="preserve">60 dias</t>
  </si>
  <si>
    <t xml:space="preserve">I</t>
  </si>
  <si>
    <t xml:space="preserve">ED. SEDE E ANEXO</t>
  </si>
  <si>
    <t xml:space="preserve">II</t>
  </si>
  <si>
    <t xml:space="preserve">GALPÃO DE TRANSPORTES</t>
  </si>
  <si>
    <t xml:space="preserve">GALPÃO DE URNAS</t>
  </si>
  <si>
    <t xml:space="preserve">GALPÃO DE TAGUATINGA</t>
  </si>
  <si>
    <t xml:space="preserve">GALPÃO DO GAMA - ARQ CENTRAL</t>
  </si>
  <si>
    <t xml:space="preserve">TOTAL</t>
  </si>
  <si>
    <t xml:space="preserve">Brasília - DF, 03 de fevereiro de 2023</t>
  </si>
  <si>
    <t xml:space="preserve">EQUIPE DE PLANEJAMENTO DA CONTRATAÇÃO</t>
  </si>
  <si>
    <t xml:space="preserve">TRIBUNAL REGIONAL ELEITORAL DO DISTRITO FEDERAL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</si>
</sst>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&quot;* #,##0.00_-;&quot;-R$&quot;* #,##0.00_-;_-&quot;R$&quot;* \-??_-;_-@_-"/>
    <numFmt numFmtId="166" formatCode="0%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EEECE1"/>
      </patternFill>
    </fill>
    <fill>
      <patternFill patternType="solid">
        <fgColor rgb="FFEEECE1"/>
        <bgColor rgb="FFFFFF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/>
      <right style="hair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9.15625" defaultRowHeight="16.5" zeroHeight="false" outlineLevelRow="0" outlineLevelCol="0"/>
  <cols>
    <col collapsed="false" customWidth="false" hidden="false" outlineLevel="0" max="2" min="1" style="1" width="9.14"/>
    <col collapsed="false" customWidth="true" hidden="false" outlineLevel="0" max="3" min="3" style="1" width="31.01"/>
    <col collapsed="false" customWidth="true" hidden="false" outlineLevel="0" max="4" min="4" style="1" width="10"/>
    <col collapsed="false" customWidth="true" hidden="false" outlineLevel="0" max="5" min="5" style="1" width="9.85"/>
    <col collapsed="false" customWidth="true" hidden="false" outlineLevel="0" max="6" min="6" style="1" width="13.7"/>
    <col collapsed="false" customWidth="true" hidden="false" outlineLevel="0" max="14" min="7" style="1" width="15.29"/>
    <col collapsed="false" customWidth="false" hidden="false" outlineLevel="0" max="1024" min="15" style="1" width="9.14"/>
  </cols>
  <sheetData>
    <row r="1" customFormat="false" ht="17.25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3"/>
      <c r="I1" s="3"/>
      <c r="J1" s="3"/>
      <c r="K1" s="3"/>
      <c r="L1" s="3"/>
      <c r="M1" s="3"/>
      <c r="N1" s="3"/>
    </row>
    <row r="2" customFormat="false" ht="17.25" hidden="false" customHeight="false" outlineLevel="0" collapsed="false">
      <c r="A2" s="2"/>
      <c r="B2" s="2"/>
      <c r="C2" s="2"/>
      <c r="D2" s="2"/>
      <c r="E2" s="2"/>
      <c r="F2" s="2"/>
      <c r="G2" s="4" t="s">
        <v>2</v>
      </c>
      <c r="H2" s="5" t="s">
        <v>3</v>
      </c>
      <c r="I2" s="4" t="s">
        <v>2</v>
      </c>
      <c r="J2" s="5" t="s">
        <v>3</v>
      </c>
      <c r="K2" s="4" t="s">
        <v>2</v>
      </c>
      <c r="L2" s="5" t="s">
        <v>3</v>
      </c>
      <c r="M2" s="4" t="s">
        <v>2</v>
      </c>
      <c r="N2" s="5" t="s">
        <v>3</v>
      </c>
    </row>
    <row r="3" customFormat="false" ht="34.5" hidden="false" customHeight="true" outlineLevel="0" collapsed="false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9" t="s">
        <v>9</v>
      </c>
      <c r="G3" s="10" t="s">
        <v>10</v>
      </c>
      <c r="H3" s="10"/>
      <c r="I3" s="10" t="s">
        <v>11</v>
      </c>
      <c r="J3" s="10"/>
      <c r="K3" s="10" t="s">
        <v>12</v>
      </c>
      <c r="L3" s="10"/>
      <c r="M3" s="10" t="s">
        <v>13</v>
      </c>
      <c r="N3" s="10"/>
    </row>
    <row r="4" customFormat="false" ht="17.25" hidden="false" customHeight="false" outlineLevel="0" collapsed="false">
      <c r="A4" s="6"/>
      <c r="B4" s="7"/>
      <c r="C4" s="7"/>
      <c r="D4" s="8"/>
      <c r="E4" s="7"/>
      <c r="F4" s="9"/>
      <c r="G4" s="11" t="s">
        <v>14</v>
      </c>
      <c r="H4" s="11"/>
      <c r="I4" s="11" t="s">
        <v>14</v>
      </c>
      <c r="J4" s="11"/>
      <c r="K4" s="11" t="s">
        <v>14</v>
      </c>
      <c r="L4" s="11"/>
      <c r="M4" s="11" t="s">
        <v>14</v>
      </c>
      <c r="N4" s="11"/>
    </row>
    <row r="5" customFormat="false" ht="16.5" hidden="false" customHeight="false" outlineLevel="0" collapsed="false">
      <c r="A5" s="12" t="s">
        <v>15</v>
      </c>
      <c r="B5" s="13" t="n">
        <v>1</v>
      </c>
      <c r="C5" s="14" t="s">
        <v>16</v>
      </c>
      <c r="D5" s="13" t="n">
        <v>22225.34</v>
      </c>
      <c r="E5" s="15" t="n">
        <v>3.36</v>
      </c>
      <c r="F5" s="16" t="n">
        <f aca="false">E5*D5</f>
        <v>74677.1424</v>
      </c>
      <c r="G5" s="17"/>
      <c r="H5" s="18"/>
      <c r="I5" s="17"/>
      <c r="J5" s="18"/>
      <c r="K5" s="17" t="n">
        <v>0.6</v>
      </c>
      <c r="L5" s="18" t="n">
        <f aca="false">K5*F5</f>
        <v>44806.28544</v>
      </c>
      <c r="M5" s="17" t="n">
        <v>0.4</v>
      </c>
      <c r="N5" s="18" t="n">
        <f aca="false">M5*F5</f>
        <v>29870.85696</v>
      </c>
    </row>
    <row r="6" customFormat="false" ht="16.5" hidden="false" customHeight="false" outlineLevel="0" collapsed="false">
      <c r="A6" s="19" t="s">
        <v>17</v>
      </c>
      <c r="B6" s="13" t="n">
        <v>2</v>
      </c>
      <c r="C6" s="20" t="s">
        <v>18</v>
      </c>
      <c r="D6" s="13" t="n">
        <v>2026.7</v>
      </c>
      <c r="E6" s="21" t="n">
        <v>5.54</v>
      </c>
      <c r="F6" s="22" t="n">
        <f aca="false">E6*D6</f>
        <v>11227.918</v>
      </c>
      <c r="G6" s="23" t="n">
        <v>0.3</v>
      </c>
      <c r="H6" s="24" t="n">
        <f aca="false">G6*F6</f>
        <v>3368.3754</v>
      </c>
      <c r="I6" s="23" t="n">
        <v>0.2</v>
      </c>
      <c r="J6" s="24" t="n">
        <f aca="false">I6*F6</f>
        <v>2245.5836</v>
      </c>
      <c r="K6" s="23" t="n">
        <v>0.3</v>
      </c>
      <c r="L6" s="24" t="n">
        <f aca="false">K6*F6</f>
        <v>3368.3754</v>
      </c>
      <c r="M6" s="23" t="n">
        <v>0.2</v>
      </c>
      <c r="N6" s="24" t="n">
        <f aca="false">M6*F6</f>
        <v>2245.5836</v>
      </c>
    </row>
    <row r="7" customFormat="false" ht="16.5" hidden="false" customHeight="false" outlineLevel="0" collapsed="false">
      <c r="A7" s="19"/>
      <c r="B7" s="25" t="n">
        <v>3</v>
      </c>
      <c r="C7" s="20" t="s">
        <v>19</v>
      </c>
      <c r="D7" s="25" t="n">
        <v>2026.7</v>
      </c>
      <c r="E7" s="21" t="n">
        <v>5.54</v>
      </c>
      <c r="F7" s="22" t="n">
        <f aca="false">E7*D7</f>
        <v>11227.918</v>
      </c>
      <c r="G7" s="23" t="n">
        <v>0.3</v>
      </c>
      <c r="H7" s="24" t="n">
        <f aca="false">G7*F7</f>
        <v>3368.3754</v>
      </c>
      <c r="I7" s="23" t="n">
        <v>0.2</v>
      </c>
      <c r="J7" s="24" t="n">
        <f aca="false">I7*F7</f>
        <v>2245.5836</v>
      </c>
      <c r="K7" s="23" t="n">
        <v>0.3</v>
      </c>
      <c r="L7" s="24" t="n">
        <f aca="false">K7*F7</f>
        <v>3368.3754</v>
      </c>
      <c r="M7" s="23" t="n">
        <v>0.2</v>
      </c>
      <c r="N7" s="24" t="n">
        <f aca="false">M7*F7</f>
        <v>2245.5836</v>
      </c>
    </row>
    <row r="8" customFormat="false" ht="16.5" hidden="false" customHeight="false" outlineLevel="0" collapsed="false">
      <c r="A8" s="19"/>
      <c r="B8" s="25" t="n">
        <v>4</v>
      </c>
      <c r="C8" s="20" t="s">
        <v>20</v>
      </c>
      <c r="D8" s="25" t="n">
        <v>1980</v>
      </c>
      <c r="E8" s="21" t="n">
        <v>5.54</v>
      </c>
      <c r="F8" s="22" t="n">
        <f aca="false">E8*D8</f>
        <v>10969.2</v>
      </c>
      <c r="G8" s="23" t="n">
        <v>0.3</v>
      </c>
      <c r="H8" s="24" t="n">
        <f aca="false">G8*F8</f>
        <v>3290.76</v>
      </c>
      <c r="I8" s="23" t="n">
        <v>0.2</v>
      </c>
      <c r="J8" s="24" t="n">
        <f aca="false">I8*F8</f>
        <v>2193.84</v>
      </c>
      <c r="K8" s="23" t="n">
        <v>0.3</v>
      </c>
      <c r="L8" s="24" t="n">
        <f aca="false">K8*F8</f>
        <v>3290.76</v>
      </c>
      <c r="M8" s="23" t="n">
        <v>0.2</v>
      </c>
      <c r="N8" s="24" t="n">
        <f aca="false">M8*F8</f>
        <v>2193.84</v>
      </c>
    </row>
    <row r="9" customFormat="false" ht="17.25" hidden="false" customHeight="false" outlineLevel="0" collapsed="false">
      <c r="A9" s="19"/>
      <c r="B9" s="26" t="n">
        <v>5</v>
      </c>
      <c r="C9" s="27" t="s">
        <v>21</v>
      </c>
      <c r="D9" s="26" t="n">
        <v>1054.95</v>
      </c>
      <c r="E9" s="28" t="n">
        <v>5.54</v>
      </c>
      <c r="F9" s="29" t="n">
        <f aca="false">E9*D9</f>
        <v>5844.423</v>
      </c>
      <c r="G9" s="30" t="n">
        <v>0.3</v>
      </c>
      <c r="H9" s="31" t="n">
        <f aca="false">G9*F9</f>
        <v>1753.3269</v>
      </c>
      <c r="I9" s="30" t="n">
        <v>0.2</v>
      </c>
      <c r="J9" s="31" t="n">
        <f aca="false">I9*F9</f>
        <v>1168.8846</v>
      </c>
      <c r="K9" s="30" t="n">
        <v>0.3</v>
      </c>
      <c r="L9" s="31" t="n">
        <f aca="false">K9*F9</f>
        <v>1753.3269</v>
      </c>
      <c r="M9" s="30" t="n">
        <v>0.2</v>
      </c>
      <c r="N9" s="31" t="n">
        <f aca="false">M9*F9</f>
        <v>1168.8846</v>
      </c>
    </row>
    <row r="10" customFormat="false" ht="17.25" hidden="false" customHeight="false" outlineLevel="0" collapsed="false">
      <c r="A10" s="32" t="s">
        <v>22</v>
      </c>
      <c r="B10" s="32"/>
      <c r="C10" s="32"/>
      <c r="D10" s="32"/>
      <c r="E10" s="32"/>
      <c r="F10" s="33" t="n">
        <f aca="false">SUM(F5:F9)</f>
        <v>113946.6014</v>
      </c>
      <c r="G10" s="34"/>
      <c r="H10" s="35" t="n">
        <f aca="false">SUM(H6:H9)</f>
        <v>11780.8377</v>
      </c>
      <c r="I10" s="34"/>
      <c r="J10" s="36" t="n">
        <f aca="false">SUM(J6:J9)</f>
        <v>7853.8918</v>
      </c>
      <c r="K10" s="37"/>
      <c r="L10" s="36" t="n">
        <f aca="false">SUM(L5:L9)</f>
        <v>56587.12314</v>
      </c>
      <c r="M10" s="37"/>
      <c r="N10" s="38" t="n">
        <f aca="false">SUM(N5:N9)</f>
        <v>37724.74876</v>
      </c>
    </row>
    <row r="13" customFormat="false" ht="16.5" hidden="false" customHeight="false" outlineLevel="0" collapsed="false">
      <c r="B13" s="39" t="s">
        <v>23</v>
      </c>
      <c r="C13" s="39"/>
      <c r="D13" s="39"/>
      <c r="E13" s="40"/>
      <c r="F13" s="40"/>
      <c r="G13" s="40"/>
      <c r="H13" s="40"/>
      <c r="I13" s="40"/>
    </row>
    <row r="14" customFormat="false" ht="16.5" hidden="false" customHeight="false" outlineLevel="0" collapsed="false">
      <c r="B14" s="39"/>
      <c r="C14" s="39"/>
      <c r="D14" s="39"/>
      <c r="E14" s="40"/>
      <c r="F14" s="40"/>
      <c r="G14" s="40"/>
      <c r="H14" s="40"/>
      <c r="I14" s="40"/>
    </row>
    <row r="15" customFormat="false" ht="16.5" hidden="false" customHeight="false" outlineLevel="0" collapsed="false">
      <c r="B15" s="41" t="s">
        <v>24</v>
      </c>
      <c r="C15" s="41"/>
      <c r="D15" s="41"/>
      <c r="E15" s="42"/>
      <c r="F15" s="42"/>
      <c r="G15" s="42"/>
      <c r="H15" s="42"/>
      <c r="I15" s="42"/>
    </row>
    <row r="16" customFormat="false" ht="16.5" hidden="false" customHeight="false" outlineLevel="0" collapsed="false">
      <c r="B16" s="43" t="s">
        <v>25</v>
      </c>
      <c r="C16" s="43"/>
      <c r="D16" s="43"/>
    </row>
  </sheetData>
  <mergeCells count="21">
    <mergeCell ref="A1:F2"/>
    <mergeCell ref="G1:N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G4:H4"/>
    <mergeCell ref="I4:J4"/>
    <mergeCell ref="K4:L4"/>
    <mergeCell ref="M4:N4"/>
    <mergeCell ref="A6:A9"/>
    <mergeCell ref="A10:E10"/>
    <mergeCell ref="B13:D13"/>
    <mergeCell ref="B15:D15"/>
    <mergeCell ref="B16:D1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LibreOffice/7.3.1.3$Windows_X86_64 LibreOffice_project/a69ca51ded25f3eefd52d7bf9a5fad8c90b87951</Application>
  <AppVersion>15.0000</AppVersion>
  <Company>TREDF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2023-02-02T18:19:18Z</dcterms:created>
  <dc:creator>Usuário do Windows</dc:creator>
  <dc:description/>
  <dc:language>pt-BR</dc:language>
  <cp:lastModifiedBy>Usuário do Windows</cp:lastModifiedBy>
  <dcterms:modified xsi:type="dcterms:W3CDTF">2023-02-02T21:37:53Z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