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autoCompressPictures="0"/>
  <xr:revisionPtr revIDLastSave="208" documentId="8_{8AEB1F08-885D-4864-952C-EC816480E2CF}" xr6:coauthVersionLast="47" xr6:coauthVersionMax="47" xr10:uidLastSave="{EC10FFB4-D1B7-4F61-8AF5-ACE6360FA80A}"/>
  <bookViews>
    <workbookView xWindow="-120" yWindow="-120" windowWidth="29040" windowHeight="15840" xr2:uid="{00000000-000D-0000-FFFF-FFFF00000000}"/>
  </bookViews>
  <sheets>
    <sheet name="Resumo do Orçamento" sheetId="6" r:id="rId1"/>
    <sheet name="Orçamento Sintético" sheetId="7" r:id="rId2"/>
    <sheet name="Orçamento Analítico" sheetId="9" r:id="rId3"/>
    <sheet name="Curva ABC de Serviços" sheetId="12" r:id="rId4"/>
    <sheet name="Curva ABC de Insumos" sheetId="11" r:id="rId5"/>
    <sheet name="CPUs" sheetId="10" r:id="rId6"/>
    <sheet name="Memória de Cálculo" sheetId="13" r:id="rId7"/>
    <sheet name="BDI SERVIÇOS" sheetId="5" r:id="rId8"/>
    <sheet name="BDI FORNECIMENTO" sheetId="4" r:id="rId9"/>
    <sheet name="Encargos Sociais DF" sheetId="3" r:id="rId10"/>
    <sheet name="Cronograma Físico Financeiro" sheetId="2" r:id="rId11"/>
    <sheet name="Cronograma Executivo" sheetId="1" r:id="rId12"/>
  </sheets>
  <definedNames>
    <definedName name="_xlnm._FilterDatabase" localSheetId="5" hidden="1">CPUs!$A$5:$K$1644</definedName>
    <definedName name="_xlnm._FilterDatabase" localSheetId="2" hidden="1">'Orçamento Analítico'!$A$4:$K$1059</definedName>
    <definedName name="PercentualConcluído">PercentualConcluídoAlém*PeríodonoPlano</definedName>
    <definedName name="PercentualConcluídoAlém">('Cronograma Executivo'!A$4=MEDIAN('Cronograma Executivo'!A$4,'Cronograma Executivo'!$F1,'Cronograma Executivo'!$F1+'Cronograma Executivo'!$G1)*('Cronograma Executivo'!$F1&gt;0))*(('Cronograma Executivo'!A$4&lt;(INT('Cronograma Executivo'!$F1+'Cronograma Executivo'!$G1*'Cronograma Executivo'!$H1)))+('Cronograma Executivo'!A$4='Cronograma Executivo'!$F1))*('Cronograma Executivo'!$H1&gt;0)</definedName>
    <definedName name="período_selecionado">'Cronograma Executivo'!$I$2</definedName>
    <definedName name="PeríodonoPlano">'Cronograma Executivo'!A$4=MEDIAN('Cronograma Executivo'!A$4,'Cronograma Executivo'!$D1,'Cronograma Executivo'!$D1+'Cronograma Executivo'!$E1-1)</definedName>
    <definedName name="PeríodoReal">'Cronograma Executivo'!A$4=MEDIAN('Cronograma Executivo'!A$4,'Cronograma Executivo'!$F1,'Cronograma Executivo'!$F1+'Cronograma Executivo'!$G1-1)</definedName>
    <definedName name="Plano">PeríodonoPlano*('Cronograma Executivo'!$D1&gt;0)</definedName>
    <definedName name="Real">(PeríodoReal*('Cronograma Executivo'!$F1&gt;0))*PeríodonoPlano</definedName>
    <definedName name="RealAlém">PeríodoReal*('Cronograma Executivo'!$F1&gt;0)</definedName>
    <definedName name="RegiãodoTítulo..BO60">'Cronograma Executivo'!$C$3:$C$4</definedName>
    <definedName name="_xlnm.Print_Titles" localSheetId="11">'Cronograma Executivo'!$3:$4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8" i="3" l="1"/>
  <c r="F37" i="3"/>
  <c r="E37" i="3"/>
  <c r="D37" i="3"/>
  <c r="C37" i="3"/>
  <c r="F33" i="3"/>
  <c r="E33" i="3"/>
  <c r="D33" i="3"/>
  <c r="C33" i="3"/>
  <c r="F26" i="3"/>
  <c r="E26" i="3"/>
  <c r="D26" i="3"/>
  <c r="C26" i="3"/>
  <c r="F14" i="3"/>
  <c r="E14" i="3"/>
  <c r="D14" i="3"/>
  <c r="C14" i="3"/>
  <c r="E33" i="4"/>
  <c r="F32" i="4"/>
  <c r="E32" i="4"/>
  <c r="D32" i="4"/>
  <c r="F31" i="4"/>
  <c r="E31" i="4"/>
  <c r="D31" i="4"/>
  <c r="F30" i="4"/>
  <c r="E30" i="4"/>
  <c r="D30" i="4"/>
  <c r="F29" i="4"/>
  <c r="E29" i="4"/>
  <c r="D29" i="4"/>
  <c r="F28" i="4"/>
  <c r="E28" i="4"/>
  <c r="D28" i="4"/>
  <c r="F27" i="4"/>
  <c r="E27" i="4"/>
  <c r="D27" i="4"/>
  <c r="F22" i="4"/>
  <c r="E22" i="4"/>
  <c r="D22" i="4"/>
  <c r="F19" i="4"/>
  <c r="F33" i="4" s="1"/>
  <c r="E19" i="4"/>
  <c r="D19" i="4"/>
  <c r="D33" i="4" s="1"/>
  <c r="F14" i="4"/>
  <c r="E14" i="4"/>
  <c r="D14" i="4"/>
  <c r="F11" i="4"/>
  <c r="E11" i="4"/>
  <c r="D11" i="4"/>
  <c r="F33" i="5"/>
  <c r="F32" i="5"/>
  <c r="E32" i="5"/>
  <c r="F31" i="5"/>
  <c r="E31" i="5"/>
  <c r="D31" i="5"/>
  <c r="F30" i="5"/>
  <c r="E30" i="5"/>
  <c r="F29" i="5"/>
  <c r="E29" i="5"/>
  <c r="F28" i="5"/>
  <c r="E28" i="5"/>
  <c r="F27" i="5"/>
  <c r="F25" i="5" s="1"/>
  <c r="E27" i="5"/>
  <c r="F22" i="5"/>
  <c r="E22" i="5"/>
  <c r="D22" i="5"/>
  <c r="F19" i="5"/>
  <c r="E19" i="5"/>
  <c r="E33" i="5" s="1"/>
  <c r="D19" i="5"/>
  <c r="D33" i="5" s="1"/>
  <c r="F14" i="5"/>
  <c r="E14" i="5"/>
  <c r="D32" i="5"/>
  <c r="F11" i="5"/>
  <c r="E11" i="5"/>
  <c r="D28" i="5"/>
  <c r="D29" i="5"/>
  <c r="D30" i="5"/>
  <c r="D27" i="5"/>
  <c r="E120" i="1"/>
  <c r="E109" i="1"/>
  <c r="E108" i="1" s="1"/>
  <c r="D120" i="1"/>
  <c r="D109" i="1"/>
  <c r="D108" i="1" s="1"/>
  <c r="E110" i="1"/>
  <c r="D98" i="1"/>
  <c r="D94" i="1"/>
  <c r="D95" i="1" s="1"/>
  <c r="D96" i="1" s="1"/>
  <c r="E74" i="1"/>
  <c r="D64" i="1"/>
  <c r="E62" i="1"/>
  <c r="D62" i="1"/>
  <c r="D55" i="1"/>
  <c r="D45" i="1"/>
  <c r="E36" i="1"/>
  <c r="E19" i="1"/>
  <c r="D19" i="1"/>
  <c r="E11" i="1"/>
  <c r="D11" i="1"/>
  <c r="E6" i="1"/>
  <c r="D6" i="1"/>
  <c r="D36" i="1"/>
  <c r="D74" i="1"/>
  <c r="E86" i="1"/>
  <c r="D132" i="1"/>
  <c r="E38" i="3" l="1"/>
  <c r="D38" i="3"/>
  <c r="C38" i="3"/>
  <c r="D25" i="4"/>
  <c r="E25" i="5"/>
  <c r="D25" i="5"/>
  <c r="D11" i="5"/>
  <c r="D14" i="5"/>
  <c r="D18" i="1"/>
  <c r="E5" i="1"/>
  <c r="D5" i="1"/>
  <c r="E18" i="1" l="1"/>
  <c r="D86" i="1"/>
</calcChain>
</file>

<file path=xl/sharedStrings.xml><?xml version="1.0" encoding="utf-8"?>
<sst xmlns="http://schemas.openxmlformats.org/spreadsheetml/2006/main" count="17183" uniqueCount="1665">
  <si>
    <t>Obra</t>
  </si>
  <si>
    <t>INSUMOS E SERVIÇOS REV00 SISTEMA 01 CAE TRE-DF Planilha Orçamentária de Instalações do Sistema de Climatização - NÃO DESONERADO</t>
  </si>
  <si>
    <t>Planilha Orçamentária Resumida</t>
  </si>
  <si>
    <t>Item</t>
  </si>
  <si>
    <t>Descrição</t>
  </si>
  <si>
    <t>Total</t>
  </si>
  <si>
    <t>Peso (%)</t>
  </si>
  <si>
    <t xml:space="preserve"> 1 </t>
  </si>
  <si>
    <t>Administração Local</t>
  </si>
  <si>
    <t xml:space="preserve"> 1.1 </t>
  </si>
  <si>
    <t>Gerenciamento de Obra</t>
  </si>
  <si>
    <t xml:space="preserve"> 1.2 </t>
  </si>
  <si>
    <t>Canteiro de Obras</t>
  </si>
  <si>
    <t xml:space="preserve"> 2 </t>
  </si>
  <si>
    <t>Ar Condicionado</t>
  </si>
  <si>
    <t xml:space="preserve"> 2.1 </t>
  </si>
  <si>
    <t>Fornecimento de Equipamentos</t>
  </si>
  <si>
    <t xml:space="preserve"> 2.2 </t>
  </si>
  <si>
    <t>Serviços de Instalação</t>
  </si>
  <si>
    <t xml:space="preserve"> 2.3 </t>
  </si>
  <si>
    <t>Renovação de Ar</t>
  </si>
  <si>
    <t xml:space="preserve"> 2.4 </t>
  </si>
  <si>
    <t>Exaustão</t>
  </si>
  <si>
    <t xml:space="preserve"> 2.5 </t>
  </si>
  <si>
    <t>Rede de Dreno</t>
  </si>
  <si>
    <t xml:space="preserve"> 2.6 </t>
  </si>
  <si>
    <t>Automação</t>
  </si>
  <si>
    <t xml:space="preserve"> 2.7 </t>
  </si>
  <si>
    <t>Rede Frigorígena</t>
  </si>
  <si>
    <t xml:space="preserve"> 3 </t>
  </si>
  <si>
    <t>Obras Civis</t>
  </si>
  <si>
    <t xml:space="preserve"> 4 </t>
  </si>
  <si>
    <t>Instalações Elétricas</t>
  </si>
  <si>
    <t xml:space="preserve"> 4.1 </t>
  </si>
  <si>
    <t>Quadros Elétricos</t>
  </si>
  <si>
    <t xml:space="preserve"> 4.2 </t>
  </si>
  <si>
    <t>Cabeamento e Infraestrutura Elétrica</t>
  </si>
  <si>
    <t xml:space="preserve"> 5 </t>
  </si>
  <si>
    <t>Limpeza Final da Obra</t>
  </si>
  <si>
    <t>Total sem BDI</t>
  </si>
  <si>
    <t>Total do BDI</t>
  </si>
  <si>
    <t>Total Geral</t>
  </si>
  <si>
    <t>Orçamento Sintético</t>
  </si>
  <si>
    <t>Código</t>
  </si>
  <si>
    <t>Banco</t>
  </si>
  <si>
    <t>Und</t>
  </si>
  <si>
    <t>Quant.</t>
  </si>
  <si>
    <t>Valor Unit</t>
  </si>
  <si>
    <t>Valor Unit com BDI</t>
  </si>
  <si>
    <t xml:space="preserve"> 1.1.1 </t>
  </si>
  <si>
    <t xml:space="preserve"> 90779 </t>
  </si>
  <si>
    <t>SINAPI</t>
  </si>
  <si>
    <t>ENGENHEIRO CIVIL DE OBRA SENIOR COM ENCARGOS COMPLEMENTARES</t>
  </si>
  <si>
    <t>H</t>
  </si>
  <si>
    <t xml:space="preserve"> 1.1.2 </t>
  </si>
  <si>
    <t xml:space="preserve"> 93572 </t>
  </si>
  <si>
    <t>ENCARREGADO GERAL DE OBRAS COM ENCARGOS COMPLEMENTARES</t>
  </si>
  <si>
    <t>MES</t>
  </si>
  <si>
    <t xml:space="preserve"> 1.1.3 </t>
  </si>
  <si>
    <t xml:space="preserve"> 016510 </t>
  </si>
  <si>
    <t>SBC</t>
  </si>
  <si>
    <t>A R T TABELA A DO CREA ACIMA DE R$15.000,00</t>
  </si>
  <si>
    <t>UN</t>
  </si>
  <si>
    <t xml:space="preserve"> 1.1.4 </t>
  </si>
  <si>
    <t xml:space="preserve"> 90778 </t>
  </si>
  <si>
    <t>ENGENHEIRO CIVIL DE OBRA PLENO COM ENCARGOS COMPLEMENTARES</t>
  </si>
  <si>
    <t xml:space="preserve"> 1.2.1 </t>
  </si>
  <si>
    <t xml:space="preserve"> 04.014.0095-0 </t>
  </si>
  <si>
    <t>EMOP</t>
  </si>
  <si>
    <t>RETIRADA DE ENTULHO DE OBRA COM CACAMBA DE ACO TIPO CONTAINE R COM 5M3 DE CAPACIDADE,INCLUSIVE CARREGAMENTO,TRANSPORTE E DESCARREGAMENTO.CUSTO POR UNIDADE DE CACAMBA E INCLUI A TAX A PARA DESCARGA EM LOCAIS AUTORIZADOS 3%-DESGASTE DE FERRAMENTAS E EPI</t>
  </si>
  <si>
    <t xml:space="preserve"> 1.2.2 </t>
  </si>
  <si>
    <t xml:space="preserve"> 55.06.30 </t>
  </si>
  <si>
    <t>EMBASA</t>
  </si>
  <si>
    <t>LOCAÇÃO DE ANDAIME TUBULAR METALICOESES</t>
  </si>
  <si>
    <t>MxM</t>
  </si>
  <si>
    <t xml:space="preserve"> 1.2.3 </t>
  </si>
  <si>
    <t xml:space="preserve"> 016500 </t>
  </si>
  <si>
    <t>PLACA DE RESPONSABILIDADE TECNICA EM OBRAS</t>
  </si>
  <si>
    <t>m²</t>
  </si>
  <si>
    <t xml:space="preserve"> 1.2.4 </t>
  </si>
  <si>
    <t xml:space="preserve"> 98459 </t>
  </si>
  <si>
    <t>TAPUME COM TELHA METÁLICA. AF_03/2024</t>
  </si>
  <si>
    <t xml:space="preserve"> 1.2.5 </t>
  </si>
  <si>
    <t xml:space="preserve"> 73847/004 </t>
  </si>
  <si>
    <t>ALUGUEL CONTAINER/SANIT C/4 VASOS/1 LAVAT/1 MIC/4 CHUV LARG=          2,20M COMPR=6,20M ALT=2,50M CHAPAS ACO C/NERV TRAPEZ FORRO C/         ISOL TERMO-ACUST CHASSIS REFORC PISO COMPENS NAVAL INCL INST RA       ELETR/HIDRO-SANIT EXCL TRANSP/CARGA/DESCARGA</t>
  </si>
  <si>
    <t xml:space="preserve"> 1.2.6 </t>
  </si>
  <si>
    <t xml:space="preserve"> 104154 </t>
  </si>
  <si>
    <t>COMPOSIÇÃO PARAMÉTRICA DE LIGAÇÃO PREDIAL DE ESGOTO, REDE DN 150 MM, COLETOR PREDIAL DN 100 MM, L = 6,0 M, LARGURA DA VALA = 0,65 M; COM SELIM E CURVA 90 GRAUS; ESCAVAÇÃO MANUAL, PREPARO DE FUNDO DE VALA E REATERRO COMPACTADO. AF_06/2022</t>
  </si>
  <si>
    <t xml:space="preserve"> 2.1.1 </t>
  </si>
  <si>
    <t xml:space="preserve"> 00000016 </t>
  </si>
  <si>
    <t>Próprio</t>
  </si>
  <si>
    <t>Unidade Condensadora Mestra de 28,0HP (RAS-28FSNC7B2) ou Unidade Condensadora Escrava de 28,0HP (RAS-28FSNC7B2). Condensação a Ar - 380V/3ph - Modular - Família Air 365 VRF. Características Técnicas: 380 Volts /Trifásico / 60Hz  ou EQUIVALENTE TÉCNICO Características Técnicas: 380 Volts /Trifásico / 60Hz  ou EQUIVALENTE TÉCNICO</t>
  </si>
  <si>
    <t>Unidade</t>
  </si>
  <si>
    <t xml:space="preserve"> 2.1.2 </t>
  </si>
  <si>
    <t xml:space="preserve"> 00000064 </t>
  </si>
  <si>
    <t>Unidade interna tipo cassete de 4 vias, com potência de refrigeração de 11,20 kW e potência de aquecimento de 12,50 kW, monofásico, 220 volts, 60 Hertz, ou equivalente técnico.  - Controle  remoto não  incluso - Família Set Free -  Sistema Funcional  ou EQUIVALENTE TÉCNICO</t>
  </si>
  <si>
    <t xml:space="preserve"> 2.1.3 </t>
  </si>
  <si>
    <t xml:space="preserve"> 00000069 </t>
  </si>
  <si>
    <t>Unidade interna do sistema VRF tipo cassete de 1 via, com potência de refrigeração de 2,80 kW e potência de aquecimento de 3,20 kW, monofásico, 220 volts, 60 Hertz. Marca Hitachi, modelo RCD-1,0FSRE.  - Controle  remoto não  incluso - Família Set Free -  Sistema Funcional  ou EQUIVALENTE TÉCNICO</t>
  </si>
  <si>
    <t xml:space="preserve"> 2.1.4 </t>
  </si>
  <si>
    <t xml:space="preserve"> 00000068 </t>
  </si>
  <si>
    <t>Unidade interna do sistema VRF tipo cassete de 4 vias, com potência de refrigeração de 2,80 kW e potência de aquecimento de 3,20 kW, monofásico, 220 volts, 60 Hertz. Marca Hitachi, modelo RCI-1,0FSKDN1Q.  - Controle  remoto não  incluso - Família Set Free -  Sistema Funcional  ou EQUIVALENTE TÉCNICO</t>
  </si>
  <si>
    <t xml:space="preserve"> 2.1.5 </t>
  </si>
  <si>
    <t xml:space="preserve"> 00000065 </t>
  </si>
  <si>
    <t>Unidade interna do sistema VRF tipo cassete de 4 vias, com potência de refrigeração de 4,00 kW e potência de aquecimento de 4,80 kW, monofásico, 220 volts, 60 Hertz. Marca Hitachi, modelo RCI-1,5FSKDN1Q.  - Controle  remoto não  incluso - Família Set Free -  Sistema Funcional  ou EQUIVALENTE TÉCNICO</t>
  </si>
  <si>
    <t xml:space="preserve"> 2.1.6 </t>
  </si>
  <si>
    <t xml:space="preserve"> 00000067 </t>
  </si>
  <si>
    <t>Unidade interna do sistema VRF tipo cassete de 4 vias, com potência de refrigeração de 5,60 kW e potência de aquecimento de 6,30 kW, monofásico, 220 volts, 60 Hertz. Marca Hitachi, modelo RCI-2,0FSKDN1Q.  - Controle  remoto não  incluso - Família Set Free -  Sistema Funcional  ou EQUIVALENTE TÉCNICO</t>
  </si>
  <si>
    <t xml:space="preserve"> 2.1.7 </t>
  </si>
  <si>
    <t xml:space="preserve"> 00000062 </t>
  </si>
  <si>
    <t>E962SNB3 - Multikit - R410A - line branch  ou EQUIVALENTE TÉCNICO</t>
  </si>
  <si>
    <t xml:space="preserve"> 2.1.8 </t>
  </si>
  <si>
    <t xml:space="preserve"> 00000007 </t>
  </si>
  <si>
    <t>PCAWRBIZ - Controle Remoto sem fio -  Família Set Free - Para Sistema  Funcional  ou EQUIVALENTE TÉCNICO</t>
  </si>
  <si>
    <t xml:space="preserve"> 2.1.9 </t>
  </si>
  <si>
    <t xml:space="preserve"> 00000011 </t>
  </si>
  <si>
    <t>E162SNB2 - Multikit - R410A - line branch  ou EQUIVALENTE TÉCNICO</t>
  </si>
  <si>
    <t xml:space="preserve"> 2.1.10 </t>
  </si>
  <si>
    <t xml:space="preserve"> 00000012 </t>
  </si>
  <si>
    <t>E102SNB2 - Multikit - R410A - line branch ou EQUIVALENTE TÉCNICO</t>
  </si>
  <si>
    <t xml:space="preserve"> 2.1.11 </t>
  </si>
  <si>
    <t xml:space="preserve"> 00000013 </t>
  </si>
  <si>
    <t>E242SNB2 - Multikit - R410A - line branch  ou EQUIVALENTE TÉCNICO</t>
  </si>
  <si>
    <t xml:space="preserve"> 2.1.12 </t>
  </si>
  <si>
    <t xml:space="preserve"> 00000014 </t>
  </si>
  <si>
    <t>E302SNB2 - Multikit - R410A - line branch  ou EQUIVALENTE TÉCNICO</t>
  </si>
  <si>
    <t xml:space="preserve"> 2.1.13 </t>
  </si>
  <si>
    <t xml:space="preserve"> 00000017 </t>
  </si>
  <si>
    <t>Válvula GBC 3/8</t>
  </si>
  <si>
    <t xml:space="preserve"> 2.1.14 </t>
  </si>
  <si>
    <t xml:space="preserve"> 00000018 </t>
  </si>
  <si>
    <t>Válvula GBC 5/8</t>
  </si>
  <si>
    <t xml:space="preserve"> 2.1.15 </t>
  </si>
  <si>
    <t xml:space="preserve"> 00000019 </t>
  </si>
  <si>
    <t>Válvula GBC 1/2</t>
  </si>
  <si>
    <t xml:space="preserve"> 2.1.16 </t>
  </si>
  <si>
    <t xml:space="preserve"> 00000020 </t>
  </si>
  <si>
    <t>Válvula GBC 1/4</t>
  </si>
  <si>
    <t xml:space="preserve"> 2.2.1 </t>
  </si>
  <si>
    <t xml:space="preserve"> 4989 </t>
  </si>
  <si>
    <t>ORSE</t>
  </si>
  <si>
    <t>Remoção e Remontagem de Difusor de Dutos de Ar-Condicionado</t>
  </si>
  <si>
    <t>un</t>
  </si>
  <si>
    <t xml:space="preserve"> 2.2.2 </t>
  </si>
  <si>
    <t xml:space="preserve"> 89272 </t>
  </si>
  <si>
    <t>GUINDASTE HIDRÁULICO AUTOPROPELIDO, COM LANÇA TELESCÓPICA 28,80 M, CAPACIDADE MÁXIMA 30 T, POTÊNCIA 97 KW, TRAÇÃO 4 X 4 - CHP DIURNO. AF_11/2014</t>
  </si>
  <si>
    <t>CHP</t>
  </si>
  <si>
    <t xml:space="preserve"> 2.2.3 </t>
  </si>
  <si>
    <t xml:space="preserve"> 00000078 </t>
  </si>
  <si>
    <t>Instalação de Ar Condicionado Tipo VRF, Unidade Externa, Potência de Refrigeração de  até 28 HP MÃO DE OBRA E INSUMOS</t>
  </si>
  <si>
    <t xml:space="preserve"> 2.2.4 </t>
  </si>
  <si>
    <t xml:space="preserve"> 00000079 </t>
  </si>
  <si>
    <t>Instalação de Ar Condicionado Tipo VRF, Unidade Interna Tipo Cassete de 4 vias, Potência de Refrigeração de 11,20 kW e aquecimento de 12,50 kW</t>
  </si>
  <si>
    <t xml:space="preserve"> 2.2.5 </t>
  </si>
  <si>
    <t xml:space="preserve"> 00000080 </t>
  </si>
  <si>
    <t>Instalação de Ar Condicionado Tipo VRF, Unidade Interna Tipo Cassete de 1 via, Potência de Refrigeração de 2,8 kW</t>
  </si>
  <si>
    <t xml:space="preserve"> 2.2.6 </t>
  </si>
  <si>
    <t xml:space="preserve"> 00000081 </t>
  </si>
  <si>
    <t>Instalação  de Ar Condicionado Tipo VRF, Unidade Interna Tipo Cassete de 4 vias, Potência de Refrigeração de 2,8 kW</t>
  </si>
  <si>
    <t xml:space="preserve"> 2.2.7 </t>
  </si>
  <si>
    <t xml:space="preserve"> 00000082 </t>
  </si>
  <si>
    <t>Instalação de Ar Condicionado Tipo VRF, Unidade Interna Tipo Cassete de 4 vias, Potência de Refrigeração de 4,0 kW</t>
  </si>
  <si>
    <t xml:space="preserve"> 2.2.8 </t>
  </si>
  <si>
    <t xml:space="preserve"> 00000083 </t>
  </si>
  <si>
    <t>Instalação de Ar Condicionado Tipo VRF, Unidade Interna Tipo Cassete de 4 vias, Potência de Refrigeração de 5,6 kW</t>
  </si>
  <si>
    <t xml:space="preserve"> 2.3.1 </t>
  </si>
  <si>
    <t xml:space="preserve"> 070927 </t>
  </si>
  <si>
    <t>DIFUSOR CAIXA PLENUM EM CHAPA GALVANIZADA COM BOCAL 6""</t>
  </si>
  <si>
    <t xml:space="preserve"> 2.3.2 </t>
  </si>
  <si>
    <t xml:space="preserve"> 070199 </t>
  </si>
  <si>
    <t>COLARINHO PARA DUTO FLEXIVEL SEM REGISTO 6""(150MM)</t>
  </si>
  <si>
    <t xml:space="preserve"> 2.3.3 </t>
  </si>
  <si>
    <t xml:space="preserve"> 070578 </t>
  </si>
  <si>
    <t>VENEZIANA TOMADA DE AR EXTERNO PINT ELETROST. 500x250mm</t>
  </si>
  <si>
    <t xml:space="preserve"> 2.3.4 </t>
  </si>
  <si>
    <t xml:space="preserve"> 073803 </t>
  </si>
  <si>
    <t>DUTOS DE AR EM CHAPA GALVANIZADA #26</t>
  </si>
  <si>
    <t>KG</t>
  </si>
  <si>
    <t xml:space="preserve"> 2.3.5 </t>
  </si>
  <si>
    <t xml:space="preserve"> 070213 </t>
  </si>
  <si>
    <t>CAIXA DE VENTILACAO PARA FORRO COLARINHO COM BOCAL CVM2500</t>
  </si>
  <si>
    <t xml:space="preserve"> 2.3.6 </t>
  </si>
  <si>
    <t xml:space="preserve"> 070254 </t>
  </si>
  <si>
    <t>CAIXA DE VENTILACAO CVM 3000 - 220V 2.980M3/H MULTIVAC</t>
  </si>
  <si>
    <t xml:space="preserve"> 2.3.7 </t>
  </si>
  <si>
    <t xml:space="preserve"> 070557 </t>
  </si>
  <si>
    <t>CAIXA DE VENTILACAO PARA FORRO COLARINHO COM BOCAL CVM1800</t>
  </si>
  <si>
    <t xml:space="preserve"> 2.3.8 </t>
  </si>
  <si>
    <t xml:space="preserve"> 070902 </t>
  </si>
  <si>
    <t>CAIXA DE VENTILACAO PARA FORRO CVM 5000 NOVA EXAUSTORES</t>
  </si>
  <si>
    <t xml:space="preserve"> 2.3.9 </t>
  </si>
  <si>
    <t xml:space="preserve"> 070655 </t>
  </si>
  <si>
    <t>DUTO ALUMINIZADO FLEXIVEL SEM ISOLAMENTO 6"" 161mm</t>
  </si>
  <si>
    <t>M</t>
  </si>
  <si>
    <t xml:space="preserve"> 2.4.1 </t>
  </si>
  <si>
    <t xml:space="preserve"> 2.4.2 </t>
  </si>
  <si>
    <t xml:space="preserve"> 073393 </t>
  </si>
  <si>
    <t>COLARINHO SEM REGISTRO BORBOLETA 5"" (125MM)</t>
  </si>
  <si>
    <t xml:space="preserve"> 2.4.3 </t>
  </si>
  <si>
    <t xml:space="preserve"> 070475 </t>
  </si>
  <si>
    <t>DUTO ALUMINIZADO FLEXIVEL SEM ISOLAMENTO 5"" 131mm</t>
  </si>
  <si>
    <t xml:space="preserve"> 2.4.4 </t>
  </si>
  <si>
    <t xml:space="preserve"> 070562 </t>
  </si>
  <si>
    <t>DIFUSOR DE AR EM ALUMINIO 4 VIAS 254 x 254mm</t>
  </si>
  <si>
    <t xml:space="preserve"> 2.4.5 </t>
  </si>
  <si>
    <t>CAIXA DE VENTILACAO PARA FORRO CVM 5000 NOVA EXAUSTORES 3F 380V</t>
  </si>
  <si>
    <t xml:space="preserve"> 2.4.6 </t>
  </si>
  <si>
    <t xml:space="preserve"> 070605 </t>
  </si>
  <si>
    <t>CAIXA DE VENTILACAO CFM 1000 - 220V</t>
  </si>
  <si>
    <t xml:space="preserve"> 2.5.1 </t>
  </si>
  <si>
    <t xml:space="preserve"> 89711 </t>
  </si>
  <si>
    <t>TUBO PVC, SERIE NORMAL, ESGOTO PREDIAL, DN 40 MM, FORNECIDO E INSTALADO EM RAMAL DE DESCARGA OU RAMAL DE ESGOTO SANITÁRIO. AF_08/2022</t>
  </si>
  <si>
    <t xml:space="preserve"> 2.6.1 </t>
  </si>
  <si>
    <t xml:space="preserve"> 063447 </t>
  </si>
  <si>
    <t>ELETROCALHA PERFURADA TIPO ""U"" 50X50 CHAPA 18 SEM TAMPA</t>
  </si>
  <si>
    <t xml:space="preserve"> 2.6.2 </t>
  </si>
  <si>
    <t xml:space="preserve"> 91863 </t>
  </si>
  <si>
    <t>ELETRODUTO RÍGIDO ROSCÁVEL, PVC, DN 25 MM (3/4"), PARA CIRCUITOS TERMINAIS, INSTALADO EM FORRO - FORNECIMENTO E INSTALAÇÃO. AF_03/2023</t>
  </si>
  <si>
    <t xml:space="preserve"> 2.6.3 </t>
  </si>
  <si>
    <t xml:space="preserve"> 7138 </t>
  </si>
  <si>
    <t>Fornecimento e lançamento de cabo utp 4 pares cat 6</t>
  </si>
  <si>
    <t>m</t>
  </si>
  <si>
    <t xml:space="preserve"> 2.6.4 </t>
  </si>
  <si>
    <t xml:space="preserve"> 8749 </t>
  </si>
  <si>
    <t>Cabo de cobre flexível, blindado com fita de cobre, 2 x 1,5 mm2, tensão 1kv</t>
  </si>
  <si>
    <t xml:space="preserve"> 2.6.5 </t>
  </si>
  <si>
    <t xml:space="preserve"> 10268 </t>
  </si>
  <si>
    <t>Fornecimento e instalação de patch cords cat.6 c/2,50m - Rev 02</t>
  </si>
  <si>
    <t xml:space="preserve"> 2.6.6 </t>
  </si>
  <si>
    <t xml:space="preserve"> 059440 </t>
  </si>
  <si>
    <t>SERVIDOR LENOVO ISG ST250V3 INTEL XEON E-2436 6C 16GB 7DCES1</t>
  </si>
  <si>
    <t xml:space="preserve"> 2.7.1 </t>
  </si>
  <si>
    <t xml:space="preserve"> 97331 </t>
  </si>
  <si>
    <t>TUBO EM COBRE FLEXÍVEL, DN 1/4", COM ISOLAMENTO, INSTALADO EM RAMAL DE ALIMENTAÇÃO DE AR CONDICIONADO COM CONDENSADORA CENTRAL - FORNECIMENTO E INSTALAÇÃO. AF_12/2015</t>
  </si>
  <si>
    <t xml:space="preserve"> 2.7.2 </t>
  </si>
  <si>
    <t xml:space="preserve"> 11779 </t>
  </si>
  <si>
    <t>Tubulação em cobre Ø 3/8",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</si>
  <si>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2.7.3 </t>
  </si>
  <si>
    <t xml:space="preserve"> 08.02.063 </t>
  </si>
  <si>
    <t>FDE</t>
  </si>
  <si>
    <t>TUBO DE COBRE CLASSE A S/COST DN=1 1/4 (35) SOLDA FOSCOPER</t>
  </si>
  <si>
    <t xml:space="preserve"> 2.7.4 </t>
  </si>
  <si>
    <t xml:space="preserve"> 11780 </t>
  </si>
  <si>
    <t>Tubulação em cobre Ø 1/2",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</si>
  <si>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2.7.5 </t>
  </si>
  <si>
    <t xml:space="preserve"> 11781 </t>
  </si>
  <si>
    <t>Tubulação em cobre Ø 5/8",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</si>
  <si>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2.7.6 </t>
  </si>
  <si>
    <t xml:space="preserve"> 11782 </t>
  </si>
  <si>
    <t>Tubulação em cobre Ø 3/4",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</si>
  <si>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2.7.7 </t>
  </si>
  <si>
    <t xml:space="preserve"> 11784 </t>
  </si>
  <si>
    <t>Tubulação em cobre Ø 1",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</si>
  <si>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2.7.8 </t>
  </si>
  <si>
    <t xml:space="preserve"> 11785 </t>
  </si>
  <si>
    <t>Tubulação em cobre Ø 1 1/8", para interligação de condensador/evaporador, inclusive isolamento térmico elastomérico 19mm. multikits, alimentação elétrica,conexões e fixações (infraestrutura p/ sistema de climatização vrv) - fornecimento e instalação</t>
  </si>
  <si>
    <t xml:space="preserve"> 2.7.9 </t>
  </si>
  <si>
    <t xml:space="preserve"> 056736 </t>
  </si>
  <si>
    <t>TUBO COBRE RIGIDO CLASSE E 54mm 2""</t>
  </si>
  <si>
    <t xml:space="preserve"> 2.7.11 </t>
  </si>
  <si>
    <t xml:space="preserve"> 11787 </t>
  </si>
  <si>
    <t>Tubulação em cobre Ø 1 1/2", para interligação de condensador/evaporador, inclusive isolamento térmico elastomérico 19mm. multikits, alimentação elétrica,conexões e fixações (infraestrutura p/ sistema de climatização vrv) - fornecimento e instalação</t>
  </si>
  <si>
    <t xml:space="preserve"> 2.7.12 </t>
  </si>
  <si>
    <t xml:space="preserve"> 11783 </t>
  </si>
  <si>
    <t>Tubulação em cobre Ø 7/8", para interligação de condensador/evaporador, inclusive isolamento térmico elastomérico 19mm. multikits, alimentação elétrica, conexões e fixações (infraestrutura p/ sistema de climatização vrv) - fornecimento e instalação</t>
  </si>
  <si>
    <t xml:space="preserve"> 3.1 </t>
  </si>
  <si>
    <t xml:space="preserve"> 96113 </t>
  </si>
  <si>
    <t>FORRO EM PLACAS DE GESSO, PARA AMBIENTES COMERCIAIS. AF_08/2023_PS</t>
  </si>
  <si>
    <t xml:space="preserve"> 3.2 </t>
  </si>
  <si>
    <t xml:space="preserve"> 90438 </t>
  </si>
  <si>
    <t>FURO MANUAL EM ALVENARIA, PARA INSTALAÇÕES HIDRÁULICAS, DIÂMETROS MAIORES QUE 75 MM E MENORES OU IGUAIS A 100 MM. AF_09/2023</t>
  </si>
  <si>
    <t xml:space="preserve"> 3.3 </t>
  </si>
  <si>
    <t xml:space="preserve"> 97622 </t>
  </si>
  <si>
    <t>DEMOLIÇÃO DE ALVENARIA DE BLOCO FURADO, DE FORMA MANUAL, SEM REAPROVEITAMENTO. AF_09/2023</t>
  </si>
  <si>
    <t>m³</t>
  </si>
  <si>
    <t xml:space="preserve"> 3.4 </t>
  </si>
  <si>
    <t xml:space="preserve"> 97641 </t>
  </si>
  <si>
    <t>REMOÇÃO DE FORRO DE GESSO, DE FORMA MANUAL, SEM REAPROVEITAMENTO. AF_09/2023</t>
  </si>
  <si>
    <t xml:space="preserve"> 3.6 </t>
  </si>
  <si>
    <t xml:space="preserve"> 93358 </t>
  </si>
  <si>
    <t>ESCAVAÇÃO MANUAL DE VALA. AF_09/2024</t>
  </si>
  <si>
    <t xml:space="preserve"> 3.7 </t>
  </si>
  <si>
    <t xml:space="preserve"> 100202 </t>
  </si>
  <si>
    <t>TRANSPORTE HORIZONTAL COM CARRINHO DE MÃO, DE SACOS DE 30 KG (UNIDADE: KGXKM). AF_07/2019</t>
  </si>
  <si>
    <t>KGXKM</t>
  </si>
  <si>
    <t xml:space="preserve"> 3.8 </t>
  </si>
  <si>
    <t xml:space="preserve"> 98547 </t>
  </si>
  <si>
    <t>IMPERMEABILIZAÇÃO DE SUPERFÍCIE COM MANTA ASFÁLTICA, DUAS CAMADAS, INCLUSIVE APLICAÇÃO DE PRIMER ASFÁLTICO, E=3MM E E=4MM. AF_09/2023</t>
  </si>
  <si>
    <t xml:space="preserve"> 3.9 </t>
  </si>
  <si>
    <t xml:space="preserve"> 98571 </t>
  </si>
  <si>
    <t>PROTEÇÃO MECÂNICA DE SUPERFICIE HORIZONTAL COM CONCRETO 15 MPA, E=4CM. AF_09/2023</t>
  </si>
  <si>
    <t xml:space="preserve"> 3.10 </t>
  </si>
  <si>
    <t xml:space="preserve"> 111040 </t>
  </si>
  <si>
    <t>GRADIL EXTERNO DE PROTECAO EM FERRO</t>
  </si>
  <si>
    <t xml:space="preserve"> 3.11 </t>
  </si>
  <si>
    <t xml:space="preserve"> 111034 </t>
  </si>
  <si>
    <t>PORTAO DESLIZANTE C/BARRA CHATA ACO 1.1/2""x1/4""+PINT.ESMALTE</t>
  </si>
  <si>
    <t xml:space="preserve"> 3.12 </t>
  </si>
  <si>
    <t xml:space="preserve"> 023652 </t>
  </si>
  <si>
    <t>RECONSTRUCAO DE RALO PARA AGUA PLUVIAL 0,9x0,3x0,9m</t>
  </si>
  <si>
    <t xml:space="preserve"> 3.13 </t>
  </si>
  <si>
    <t xml:space="preserve"> 054046 </t>
  </si>
  <si>
    <t>RALO ABACAXI FERRO FUNDIDO 100mm</t>
  </si>
  <si>
    <t xml:space="preserve"> 3.14 </t>
  </si>
  <si>
    <t xml:space="preserve"> 24.03.690 </t>
  </si>
  <si>
    <t>CPOS/CDHU</t>
  </si>
  <si>
    <t>Grade para forro eletrofundida, malha 25x100mm, com barra de 25x2mm</t>
  </si>
  <si>
    <t xml:space="preserve"> 3.15 </t>
  </si>
  <si>
    <t xml:space="preserve"> 91341 </t>
  </si>
  <si>
    <t>PORTA EM ALUMÍNIO DE ABRIR TIPO VENEZIANA COM GUARNIÇÃO, FIXAÇÃO COM PARAFUSOS - FORNECIMENTO E INSTALAÇÃO. AF_10/2025</t>
  </si>
  <si>
    <t xml:space="preserve"> 3.16 </t>
  </si>
  <si>
    <t xml:space="preserve"> 84887 </t>
  </si>
  <si>
    <t>MACANETA TIPO ALAVANCA, PADRAO MEDIO</t>
  </si>
  <si>
    <t xml:space="preserve"> 3.17 </t>
  </si>
  <si>
    <t xml:space="preserve"> 90830 </t>
  </si>
  <si>
    <t>FECHADURA DE EMBUTIR COM CILINDRO, EXTERNA, COMPLETA, ACABAMENTO PADRÃO MÉDIO, INCLUSO EXECUÇÃO DE FURO - FORNECIMENTO E INSTALAÇÃO. AF_10/2025</t>
  </si>
  <si>
    <t xml:space="preserve"> 3.18 </t>
  </si>
  <si>
    <t xml:space="preserve"> 74073/002 </t>
  </si>
  <si>
    <t>ALCAPAO EM FERRO 70X70CM, INCLUSO FERRAGENS</t>
  </si>
  <si>
    <t xml:space="preserve"> 3.20 </t>
  </si>
  <si>
    <t xml:space="preserve"> 10.014.0001-A </t>
  </si>
  <si>
    <t>PERFIL SIMPLES "I" OU "H" ATE 8",INCLUSIVE PERDAS.FORNECIMENTO - Vigas L 01 e 02, Perfil I W 6" 152,40 x 84,63 mm, 18,60 kg/m</t>
  </si>
  <si>
    <t xml:space="preserve"> 3.21 </t>
  </si>
  <si>
    <t>PERFIL SIMPLES "I" OU "H" ATE 8",INCLUSIVE PERDAS.FORNECIMENTO - Vigas T 01 a T 06, Perfil I W 4" 101,60 x 67,60 mm, 11,46 kg/m</t>
  </si>
  <si>
    <t xml:space="preserve"> 3.22 </t>
  </si>
  <si>
    <t xml:space="preserve"> 100721 </t>
  </si>
  <si>
    <t>PINTURA COM TINTA ALQUÍDICA DE FUNDO (TIPO ZARCÃO) PULVERIZADA SOBRE SUPERFÍCIES METÁLICAS (EXCETO PERFIL) EXECUTADO EM OBRA (POR DEMÃO). AF_01/2020_PE</t>
  </si>
  <si>
    <t xml:space="preserve"> 3.23 </t>
  </si>
  <si>
    <t xml:space="preserve"> 180230 </t>
  </si>
  <si>
    <t>JATEAMENTO E PINTURA DE ESTRUTURA METALICA</t>
  </si>
  <si>
    <t xml:space="preserve"> 3.24 </t>
  </si>
  <si>
    <t xml:space="preserve"> 10679 </t>
  </si>
  <si>
    <t>Serviço de furo em laje de concreto armado com Ø=110mm e esp=15cm</t>
  </si>
  <si>
    <t xml:space="preserve"> 3.25 </t>
  </si>
  <si>
    <t xml:space="preserve"> 15512 </t>
  </si>
  <si>
    <t>SIURB</t>
  </si>
  <si>
    <t>MONTAGEM DE ESTRUTURA METÁLICA</t>
  </si>
  <si>
    <t xml:space="preserve"> 4.1.1 </t>
  </si>
  <si>
    <t xml:space="preserve"> 00000086 </t>
  </si>
  <si>
    <t>QUADRO DE DISTRIBUICAO GERAL DE FORCA PARA SISTEMA DE CLIMATIZAÇÃO - QDAR</t>
  </si>
  <si>
    <t>UNIDADE</t>
  </si>
  <si>
    <t xml:space="preserve"> 4.1.2 </t>
  </si>
  <si>
    <t xml:space="preserve"> 10326 </t>
  </si>
  <si>
    <t>Disjuntor termomagnetico tripolar 500 A, padrão DIN (Europeu - linha branca),65KA</t>
  </si>
  <si>
    <t xml:space="preserve"> 4.1.3 </t>
  </si>
  <si>
    <t xml:space="preserve"> 37.13.900 </t>
  </si>
  <si>
    <t>Mini-disjuntor termomagnético, tripolar 220/380 V, corrente de 63 A</t>
  </si>
  <si>
    <t xml:space="preserve"> 4.1.4 </t>
  </si>
  <si>
    <t xml:space="preserve"> 93673 </t>
  </si>
  <si>
    <t>DISJUNTOR TRIPOLAR TIPO DIN, CORRENTE NOMINAL DE 50A - FORNECIMENTO E INSTALAÇÃO. AF_07/2025</t>
  </si>
  <si>
    <t xml:space="preserve"> 4.1.5 </t>
  </si>
  <si>
    <t xml:space="preserve"> 93668 </t>
  </si>
  <si>
    <t>DISJUNTOR TRIPOLAR TIPO DIN, CORRENTE NOMINAL DE 16A - FORNECIMENTO E INSTALAÇÃO. AF_07/2025</t>
  </si>
  <si>
    <t xml:space="preserve"> 4.1.6 </t>
  </si>
  <si>
    <t xml:space="preserve"> 062061 </t>
  </si>
  <si>
    <t>SUPRESSOR DE SURTOS PARA REDE ELETRICA Classe II DPS 275</t>
  </si>
  <si>
    <t xml:space="preserve"> 4.1.7 </t>
  </si>
  <si>
    <t xml:space="preserve"> 064206 </t>
  </si>
  <si>
    <t>QUADRO DISTRIBUICAO SOBREPOR 70 DISJUNTORES +BARRAMENTO</t>
  </si>
  <si>
    <t xml:space="preserve"> 4.1.8 </t>
  </si>
  <si>
    <t xml:space="preserve"> 93654 </t>
  </si>
  <si>
    <t>DISJUNTOR MONOPOLAR TIPO DIN, CORRENTE NOMINAL DE 16A - FORNECIMENTO E INSTALAÇÃO. AF_07/2025</t>
  </si>
  <si>
    <t xml:space="preserve"> 4.1.9 </t>
  </si>
  <si>
    <t xml:space="preserve"> 064162 </t>
  </si>
  <si>
    <t>DISJUNTOR TRIPOLAR 10A CURVA B SCHNEIDER</t>
  </si>
  <si>
    <t xml:space="preserve"> 4.2.1 </t>
  </si>
  <si>
    <t xml:space="preserve"> 101565 </t>
  </si>
  <si>
    <t>CABO DE COBRE FLEXÍVEL ISOLADO, 70 MM², 0,6/1,0 KV, PARA REDE AÉREA DE DISTRIBUIÇÃO DE ENERGIA ELÉTRICA DE BAIXA TENSÃO - FORNECIMENTO E INSTALAÇÃO. AF_12/2025</t>
  </si>
  <si>
    <t xml:space="preserve"> 4.2.3 </t>
  </si>
  <si>
    <t xml:space="preserve"> 91935 </t>
  </si>
  <si>
    <t>CABO DE COBRE FLEXÍVEL ISOLADO, 16 MM², ANTI-CHAMA 0,6/1,0 KV, PARA CIRCUITOS TERMINAIS - FORNECIMENTO E INSTALAÇÃO. AF_03/2023</t>
  </si>
  <si>
    <t xml:space="preserve"> 4.2.4 </t>
  </si>
  <si>
    <t xml:space="preserve"> 91933 </t>
  </si>
  <si>
    <t>CABO DE COBRE FLEXÍVEL ISOLADO, 10 MM², ANTI-CHAMA 0,6/1,0 KV, PARA CIRCUITOS TERMINAIS - FORNECIMENTO E INSTALAÇÃO. AF_03/2023</t>
  </si>
  <si>
    <t xml:space="preserve"> 4.2.5 </t>
  </si>
  <si>
    <t xml:space="preserve"> 91931 </t>
  </si>
  <si>
    <t>CABO DE COBRE FLEXÍVEL ISOLADO, 6 MM², ANTI-CHAMA 0,6/1,0 KV, PARA CIRCUITOS TERMINAIS - FORNECIMENTO E INSTALAÇÃO. AF_03/2023</t>
  </si>
  <si>
    <t xml:space="preserve"> 4.2.6 </t>
  </si>
  <si>
    <t xml:space="preserve"> 91927 </t>
  </si>
  <si>
    <t>CABO DE COBRE FLEXÍVEL ISOLADO, 2,5 MM², ANTI-CHAMA 0,6/1,0 KV, PARA CIRCUITOS TERMINAIS - FORNECIMENTO E INSTALAÇÃO. AF_03/2023</t>
  </si>
  <si>
    <t xml:space="preserve"> 4.2.7 </t>
  </si>
  <si>
    <t xml:space="preserve"> 91837 </t>
  </si>
  <si>
    <t>ELETRODUTO FLEXÍVEL CORRUGADO REFORÇADO, PVC, DN 32 MM (1"), PARA CIRCUITOS TERMINAIS, INSTALADO EM FORRO - FORNECIMENTO E INSTALAÇÃO. AF_03/2023</t>
  </si>
  <si>
    <t xml:space="preserve"> 4.2.8 </t>
  </si>
  <si>
    <t xml:space="preserve"> 91835 </t>
  </si>
  <si>
    <t>ELETRODUTO FLEXÍVEL CORRUGADO REFORÇADO, PVC, DN 25 MM (3/4"), PARA CIRCUITOS TERMINAIS, INSTALADO EM FORRO - FORNECIMENTO E INSTALAÇÃO. AF_03/2023</t>
  </si>
  <si>
    <t xml:space="preserve"> 4.2.10 </t>
  </si>
  <si>
    <t xml:space="preserve"> 97238 </t>
  </si>
  <si>
    <t>ELETROCALHA LISA OU PERFURADA EM AÇO GALVANIZADO, LARGURA 100MM E ALTURA 50MM, INCLUSIVE EMENDA E FIXAÇÃO - FORNECIMENTO E INSTALAÇÃO. AF_04/2023</t>
  </si>
  <si>
    <t xml:space="preserve"> 38.22.130 </t>
  </si>
  <si>
    <t>Eletrocalha perfurada galvanizada a fogo, 200x100 mm, com acessórios</t>
  </si>
  <si>
    <t xml:space="preserve"> 4.2.16 </t>
  </si>
  <si>
    <t xml:space="preserve"> 5.1 </t>
  </si>
  <si>
    <t xml:space="preserve"> 97637 </t>
  </si>
  <si>
    <t>REMOÇÃO DE TAPUME/ CHAPAS METÁLICAS E DE MADEIRA, DE FORMA MANUAL, SEM REAPROVEITAMENTO. AF_09/2023</t>
  </si>
  <si>
    <t xml:space="preserve"> 5.2 </t>
  </si>
  <si>
    <t xml:space="preserve"> 99823 </t>
  </si>
  <si>
    <t>LIMPEZA DE PORTA INTEIRAMENTE DE VIDRO. AF_10/2025_PS</t>
  </si>
  <si>
    <t xml:space="preserve"> 5.3 </t>
  </si>
  <si>
    <t xml:space="preserve"> 99820 </t>
  </si>
  <si>
    <t>LIMPEZA DE JANELA INTEIRAMENTE DE VIDRO. AF_10/2025_PS</t>
  </si>
  <si>
    <t xml:space="preserve"> 5.4 </t>
  </si>
  <si>
    <t xml:space="preserve"> 99810 </t>
  </si>
  <si>
    <t>LIMPEZA DE PISO CERÂMICO/ PORCELANATO/ MÁRMORE/ GRANITO UTILIZANDO DETERGENTE NEUTRO E ESCOVAÇÃO MANUAL. AF_10/2025_PS</t>
  </si>
  <si>
    <t>Planilha Orçamentária Analítica</t>
  </si>
  <si>
    <t>Tipo</t>
  </si>
  <si>
    <t>Porcent.</t>
  </si>
  <si>
    <t>Composição</t>
  </si>
  <si>
    <t>Livro SINAPI: Cálculos e Parâmetros</t>
  </si>
  <si>
    <t>Composição Auxiliar</t>
  </si>
  <si>
    <t xml:space="preserve"> 95404 </t>
  </si>
  <si>
    <t>CURSO DE CAPACITAÇÃO PARA ENGENHEIRO CIVIL DE OBRA SÊNIOR (ENCARGOS COMPLEMENTARES) - HORISTA</t>
  </si>
  <si>
    <t>Insumo</t>
  </si>
  <si>
    <t xml:space="preserve"> 00002708 </t>
  </si>
  <si>
    <t>ENGENHEIRO CIVIL DE OBRA SENIOR (HORISTA)</t>
  </si>
  <si>
    <t>Mão de Obra</t>
  </si>
  <si>
    <t xml:space="preserve"> 00037370 </t>
  </si>
  <si>
    <t>ALIMENTACAO - HORISTA (COLETADO CAIXA - ENCARGOS COMPLEMENTARES)</t>
  </si>
  <si>
    <t>Outros</t>
  </si>
  <si>
    <t xml:space="preserve"> 00037372 </t>
  </si>
  <si>
    <t>EXAMES - HORISTA (COLETADO CAIXA - ENCARGOS COMPLEMENTARES)</t>
  </si>
  <si>
    <t xml:space="preserve"> 00037373 </t>
  </si>
  <si>
    <t>SEGURO - HORISTA (COLETADO CAIXA - ENCARGOS COMPLEMENTARES)</t>
  </si>
  <si>
    <t>Taxas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</si>
  <si>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</si>
  <si>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</si>
  <si>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</si>
  <si>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</si>
  <si>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</si>
  <si>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</si>
  <si>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</si>
  <si>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</si>
  <si>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</si>
  <si>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</si>
  <si>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</si>
  <si>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</si>
  <si>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00040818 </t>
  </si>
  <si>
    <t>ENCARREGADO GERAL DE OBRAS (MENSALISTA)</t>
  </si>
  <si>
    <t xml:space="preserve"> 00040861 </t>
  </si>
  <si>
    <t>TRANSPORTE - MENSALISTA (COLETADO CAIXA - ENCARGOS COMPLEMENTARES)</t>
  </si>
  <si>
    <t>Encargos Complementares</t>
  </si>
  <si>
    <t xml:space="preserve"> 00040862 </t>
  </si>
  <si>
    <t>ALIMENTACAO - MENSALISTA (COLETADO CAIXA - ENCARGOS COMPLEMENTARES)</t>
  </si>
  <si>
    <t xml:space="preserve"> 00040863 </t>
  </si>
  <si>
    <t>EXAMES - MENSALISTA (COLETADO CAIXA - ENCARGOS COMPLEMENTARES)</t>
  </si>
  <si>
    <t>Material</t>
  </si>
  <si>
    <t xml:space="preserve"> 00040864 </t>
  </si>
  <si>
    <t>SEGURO - MENSALISTA (COLETADO CAIXA - ENCARGOS COMPLEMENTARES)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</si>
  <si>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</si>
  <si>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</si>
  <si>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</si>
  <si>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</si>
  <si>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>DESPESAS LEGAIS</t>
  </si>
  <si>
    <t xml:space="preserve"> 006005 </t>
  </si>
  <si>
    <t>TAXA DE A.R.T CREA (TABELA 8-TAXA REFER.CUSTO OBRA)</t>
  </si>
  <si>
    <t xml:space="preserve"> 95403 </t>
  </si>
  <si>
    <t>CURSO DE CAPACITAÇÃO PARA ENGENHEIRO CIVIL DE OBRA PLENO (ENCARGOS COMPLEMENTARES) - HORISTA</t>
  </si>
  <si>
    <t xml:space="preserve"> 00002707 </t>
  </si>
  <si>
    <t>ENGENHEIRO CIVIL DE OBRA PLENO (HORISTA)</t>
  </si>
  <si>
    <t xml:space="preserve"> 01999 </t>
  </si>
  <si>
    <t>MAO DE OBRA DE SERVENTE DA CONSTRUCAO CI VIL, INCLUSIVE ENCARGOS SOCIAIS</t>
  </si>
  <si>
    <t xml:space="preserve"> 10962 </t>
  </si>
  <si>
    <t>ALUGUEL CACAMBA DE ACO TIPO CONTAINER C/ 5M3 CAPAC.P/RETIRADA ENTULHO OBRA,INCLUS IVE CARREGAM.,TRANSP.E DESCARREGAMENTO</t>
  </si>
  <si>
    <t>Equipamento para Aquisição Permanente</t>
  </si>
  <si>
    <t xml:space="preserve"> H510000003 </t>
  </si>
  <si>
    <t>LOCAÇÃO DE ANDAIME TUBULAR METALICO</t>
  </si>
  <si>
    <t>M/ME</t>
  </si>
  <si>
    <t xml:space="preserve"> 008852 </t>
  </si>
  <si>
    <t>PLACA DE IDENTIFICACAO DE OBRAS</t>
  </si>
  <si>
    <t xml:space="preserve"> 099350 </t>
  </si>
  <si>
    <t>CARPINTEIRO DE FORMAS</t>
  </si>
  <si>
    <t xml:space="preserve"> 099900 </t>
  </si>
  <si>
    <t>SERVENTE</t>
  </si>
  <si>
    <t>Instalações para Canteiros de Obras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</si>
  <si>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</si>
  <si>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</si>
  <si>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</si>
  <si>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</si>
  <si>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91692 </t>
  </si>
  <si>
    <t>SERRA CIRCULAR DE BANCADA COM MOTOR ELÉTRICO POTÊNCIA DE 5HP, COM COIFA PARA DISCO 10" - CHP DIURNO. AF_08/2015</t>
  </si>
  <si>
    <t>Custos Horários Produtivo e Improdutivo dos Equipamentos</t>
  </si>
  <si>
    <t xml:space="preserve"> 91693 </t>
  </si>
  <si>
    <t>SERRA CIRCULAR DE BANCADA COM MOTOR ELÉTRICO POTÊNCIA DE 5HP, COM COIFA PARA DISCO 10" - CHI DIURNO. AF_08/2015</t>
  </si>
  <si>
    <t>CHI</t>
  </si>
  <si>
    <t xml:space="preserve"> 94974 </t>
  </si>
  <si>
    <t>CONCRETO MAGRO PARA LASTRO, TRAÇO 1:4,5:4,5 (EM MASSA SECA DE CIMENTO/ AREIA MÉDIA/ BRITA 1) - PREPARO MANUAL. AF_05/2021</t>
  </si>
  <si>
    <t>Produção de Concreto</t>
  </si>
  <si>
    <t xml:space="preserve"> 00004491 </t>
  </si>
  <si>
    <t>PONTALETE *7,5 X 7,5* CM EM PINUS, MISTA OU EQUIVALENTE DA REGIAO - BRUTA</t>
  </si>
  <si>
    <t xml:space="preserve"> 00005061 </t>
  </si>
  <si>
    <t>PREGO DE ACO POLIDO COM CABECA 18 X 27 (2 1/2 X 10)</t>
  </si>
  <si>
    <t xml:space="preserve"> 00006194 </t>
  </si>
  <si>
    <t>TABUA *2,5 X 15 CM EM PINUS, MISTA OU EQUIVALENTE DA REGIAO - BRUTA</t>
  </si>
  <si>
    <t xml:space="preserve"> 00007243 </t>
  </si>
  <si>
    <t>TELHA TRAPEZOIDAL EM ACO ZINCADO, SEM PINTURA, ALTURA DE APROXIMADAMENTE 40 MM, ESPESSURA DE 0,50 MM E LARGURA UTIL DE 980 MM</t>
  </si>
  <si>
    <t>CANT - CANTEIRO DE OBRAS</t>
  </si>
  <si>
    <t xml:space="preserve"> 00007608 </t>
  </si>
  <si>
    <t>DUCHA / CHUVEIRO PLASTICO SIMPLES, 5", BRANCO, PARA ACOPLAR EM HASTE 1/2", AGUA FRIA</t>
  </si>
  <si>
    <t xml:space="preserve"> 00010420 </t>
  </si>
  <si>
    <t>BACIA SANITARIA (VASO) CONVENCIONAL, DE LOUCA BRANCA, SIFAO APARENTE, SAIDA VERTICAL (SEM ASSENTO)</t>
  </si>
  <si>
    <t xml:space="preserve"> 00010425 </t>
  </si>
  <si>
    <t>LAVATORIO DE LOUCA BRANCA, SUSPENSO (SEM COLUNA), DIMENSOES *40 X 30* CM</t>
  </si>
  <si>
    <t xml:space="preserve"> 00010432 </t>
  </si>
  <si>
    <t>MICTORIO INDIVIDUAL, SIFONADO, DE LOUCA BRANCA, SEM COMPLEMENTOS</t>
  </si>
  <si>
    <t xml:space="preserve"> 00010778 </t>
  </si>
  <si>
    <t>LOCACAO DE CONTAINER 2,30 X 6,00 M, ALT. 2,50 M, PARA SANITARIO, COM 4 BACIAS, 8 CHUVEIROS,1 LAVATORIO E 1 MICTORIO (NAO INCLUI MOBILIZACAO/DESMOBILIZACAO)</t>
  </si>
  <si>
    <t>LIPR - LIGAÇÕES PREDIAIS ÁGUA/ESGOTO/ENERGIA/TELEFONE</t>
  </si>
  <si>
    <t xml:space="preserve"> 101618 </t>
  </si>
  <si>
    <t>PREPARO DE FUNDO DE VALA COM LARGURA MENOR QUE 1,5 M, COM CAMADA DE AREIA, LANÇAMENTO MANUAL. AF_01/2026</t>
  </si>
  <si>
    <t>Escoramento e Preparo de Fundo de Valas</t>
  </si>
  <si>
    <t xml:space="preserve"> 104062 </t>
  </si>
  <si>
    <t>CURVA LONGA, 90 GRAUS, PVC OCRE, JUNTA ELÁSTICA, DN 100 MM, PARA COLETOR PREDIAL DE ESGOTO. AF_06/2022</t>
  </si>
  <si>
    <t>Ligações Prediais de Água e Esgoto</t>
  </si>
  <si>
    <t xml:space="preserve"> 104076 </t>
  </si>
  <si>
    <t>SELIM, PVC OCRE, COM TRAVA, DN 125 X 100 MM OU 150 X 100 MM, PARA COLETOR PREDIAL DE ESGOTO. AF_06/2022</t>
  </si>
  <si>
    <t xml:space="preserve"> 104085 </t>
  </si>
  <si>
    <t>TUBO, PVC OCRE, JUNTA ELÁSTICA, DN 100 MM, PARA COLETOR PREDIAL DE ESGOTO. AF_06/2022</t>
  </si>
  <si>
    <t>Escavação de Valas</t>
  </si>
  <si>
    <t xml:space="preserve"> 93382 </t>
  </si>
  <si>
    <t>REATERRO MANUAL DE VALAS, COM COMPACTADOR DE SOLOS DE PERCUSSÃO. AF_08/2023</t>
  </si>
  <si>
    <t>Aterro e Reaterro de Valas</t>
  </si>
  <si>
    <t>Conversão InfoWOrca</t>
  </si>
  <si>
    <t xml:space="preserve"> 10549 </t>
  </si>
  <si>
    <t>Encargos Complementares - Servente</t>
  </si>
  <si>
    <t>Provisórios</t>
  </si>
  <si>
    <t>h</t>
  </si>
  <si>
    <t xml:space="preserve"> 10605 </t>
  </si>
  <si>
    <t>Encargos Complementares - Montador</t>
  </si>
  <si>
    <t xml:space="preserve"> 160 </t>
  </si>
  <si>
    <t>Aluguel de andaime metálico tubular simples - aluguel diário por peça pxd</t>
  </si>
  <si>
    <t>Serviços</t>
  </si>
  <si>
    <t>peça/dia</t>
  </si>
  <si>
    <t xml:space="preserve"> 00002437/SINAPI </t>
  </si>
  <si>
    <t>Montador de maquinas (horista)</t>
  </si>
  <si>
    <t xml:space="preserve"> 00006111/SINAPI </t>
  </si>
  <si>
    <t>Servente de obras (horista)</t>
  </si>
  <si>
    <t xml:space="preserve"> 88296 </t>
  </si>
  <si>
    <t>OPERADOR DE GUINDASTE COM ENCARGOS COMPLEMENTARES</t>
  </si>
  <si>
    <t xml:space="preserve"> 89267 </t>
  </si>
  <si>
    <t>GUINDASTE HIDRÁULICO AUTOPROPELIDO, COM LANÇA TELESCÓPICA 28,80 M, CAPACIDADE MÁXIMA 30 T, POTÊNCIA 97 KW, TRAÇÃO 4 X 4 - DEPRECIAÇÃO. AF_11/2014</t>
  </si>
  <si>
    <t>Depreciação, Juros, Impostos e Seguros, Manutenção e Materiais na Operação dos Equipamentos</t>
  </si>
  <si>
    <t xml:space="preserve"> 89268 </t>
  </si>
  <si>
    <t>GUINDASTE HIDRÁULICO AUTOPROPELIDO, COM LANÇA TELESCÓPICA 28,80 M, CAPACIDADE MÁXIMA 30 T, POTÊNCIA 97 KW, TRAÇÃO 4 X 4 - JUROS. AF_11/2014</t>
  </si>
  <si>
    <t xml:space="preserve"> 89269 </t>
  </si>
  <si>
    <t>GUINDASTE HIDRÁULICO AUTOPROPELIDO, COM LANÇA TELESCÓPICA 28,80 M, CAPACIDADE MÁXIMA 30 T, POTÊNCIA 97 KW, TRAÇÃO 4 X 4 - IMPOSTOS E SEGUROS. AF_11/2014</t>
  </si>
  <si>
    <t xml:space="preserve"> 89270 </t>
  </si>
  <si>
    <t>GUINDASTE HIDRÁULICO AUTOPROPELIDO, COM LANÇA TELESCÓPICA 28,80 M, CAPACIDADE MÁXIMA 30 T, POTÊNCIA 97 KW, TRAÇÃO 4 X 4 - MANUTENÇÃO. AF_11/2014</t>
  </si>
  <si>
    <t xml:space="preserve"> 89271 </t>
  </si>
  <si>
    <t>GUINDASTE HIDRÁULICO AUTOPROPELIDO, COM LANÇA TELESCÓPICA 28,80 M, CAPACIDADE MÁXIMA 30 T, POTÊNCIA 97 KW, TRAÇÃO 4 X 4 - MATERIAIS NA OPERAÇÃO. AF_11/2014</t>
  </si>
  <si>
    <t>INES - INSTALAÇÕES ESPECIAIS</t>
  </si>
  <si>
    <t xml:space="preserve"> 88250 </t>
  </si>
  <si>
    <t>AUXILIAR DE MECÂNICO COM ENCARGOS COMPLEMENTARES</t>
  </si>
  <si>
    <t xml:space="preserve"> 88275 </t>
  </si>
  <si>
    <t>MECÃNICO DE EQUIPAMENTOS PESADOS COM ENCARGOS COMPLEMENTARES</t>
  </si>
  <si>
    <t xml:space="preserve"> 00039699 </t>
  </si>
  <si>
    <t>MANTA / LENCOL DE BORRACHA, SBR, ANTIRRUIDO, E = 5 MM</t>
  </si>
  <si>
    <t xml:space="preserve"> 004817 </t>
  </si>
  <si>
    <t>GAS REFRIGERANTE R 410</t>
  </si>
  <si>
    <t xml:space="preserve"> 011146 </t>
  </si>
  <si>
    <t>SERVICO EMPREITADO-COLOCACAO DE AR CONDICIONADO SPLIT</t>
  </si>
  <si>
    <t>SERVICOS ADMINISTRATIVOS</t>
  </si>
  <si>
    <t xml:space="preserve"> 00001570 </t>
  </si>
  <si>
    <t>TERMINAL A COMPRESSAO EM COBRE ESTANHADO PARA CABO 2,5 MM2, 1 FURO E 1 COMPRESSAO, PARA PARAFUSO DE FIXACAO M5</t>
  </si>
  <si>
    <t xml:space="preserve"> 00011976 </t>
  </si>
  <si>
    <t>CHUMBADOR, DIAMETRO 1/4" COM PARAFUSO 1/4" X 40 MM</t>
  </si>
  <si>
    <t xml:space="preserve"> 00013246 </t>
  </si>
  <si>
    <t>PARAFUSO DE FERRO POLIDO, SEXTAVADO, COM ROSCA INTEIRA, DIAMETRO 5/16", COMPRIMENTO 3/4", COM PORCA E ARRUELA LISA LEVE</t>
  </si>
  <si>
    <t>INSTALACOES MECANICAS - AR CONDICIONADO</t>
  </si>
  <si>
    <t xml:space="preserve"> 005928 </t>
  </si>
  <si>
    <t>DIFUSOR CAIXA PLENUM EM CHAPA GALVANIZADA COM BOCAL 6" 392x392mm</t>
  </si>
  <si>
    <t xml:space="preserve"> 099303 </t>
  </si>
  <si>
    <t>AJUDANTE ESPECIALIZADO - MECANICO DE REFRIGERACAO</t>
  </si>
  <si>
    <t xml:space="preserve"> 099970 </t>
  </si>
  <si>
    <t>MECANICO DE REFRIGERACAO</t>
  </si>
  <si>
    <t xml:space="preserve"> 203056 </t>
  </si>
  <si>
    <t>COLARINHO ACO GALVANIZADO SEM REGISTRO 6" (150mm)</t>
  </si>
  <si>
    <t xml:space="preserve"> 013773 </t>
  </si>
  <si>
    <t>VENEZIANA TOMADA DE AR EM ALUMINIO COM PINTURA ELETROSTATICA BRANCA 500x250mm</t>
  </si>
  <si>
    <t>INSTALACOES MECANICAS - EXAUSTAO</t>
  </si>
  <si>
    <t xml:space="preserve"> 007074 </t>
  </si>
  <si>
    <t>CHAPA DE ACO FINA A FRIO #26 0,45mm (3,60kg/m2)</t>
  </si>
  <si>
    <t xml:space="preserve"> 099065 </t>
  </si>
  <si>
    <t>AJUDANTE DE ESPECIALIZADO - DUTEIRO</t>
  </si>
  <si>
    <t xml:space="preserve"> 099715 </t>
  </si>
  <si>
    <t>DUTEIRO - MONTADOR</t>
  </si>
  <si>
    <t xml:space="preserve"> 006441 </t>
  </si>
  <si>
    <t xml:space="preserve"> 006340 </t>
  </si>
  <si>
    <t>CAIXA DE VENTILACAO CVM 3000 220V 2.980M3/H MULTIVAC</t>
  </si>
  <si>
    <t xml:space="preserve"> 099022 </t>
  </si>
  <si>
    <t>MONTADOR</t>
  </si>
  <si>
    <t xml:space="preserve"> 099450 </t>
  </si>
  <si>
    <t>AJUDANTE ESPECIALIZADO</t>
  </si>
  <si>
    <t xml:space="preserve"> 001386 </t>
  </si>
  <si>
    <t xml:space="preserve"> 036692 </t>
  </si>
  <si>
    <t>CAIXA DE VENTILACAO PARA FORRO COLARINHO COM BOCAL CVM 5000</t>
  </si>
  <si>
    <t xml:space="preserve"> 036505 </t>
  </si>
  <si>
    <t>DUTO ALUMINIZADO FLEXIVEL SEM ISOLAMENTO 6" 150mm</t>
  </si>
  <si>
    <t xml:space="preserve"> 099950 </t>
  </si>
  <si>
    <t>MONTADOR DE ESTRUTURA EM ALUMINIO</t>
  </si>
  <si>
    <t xml:space="preserve"> 030160 </t>
  </si>
  <si>
    <t>FITA ADESIVA DE POLIPROPILENO ALUMINIZADO (BOPP) 48mmx50m</t>
  </si>
  <si>
    <t xml:space="preserve"> 203055 </t>
  </si>
  <si>
    <t>COLARINHO ACO GALVANIZADO SEM REGISTRO 5" (125mm)</t>
  </si>
  <si>
    <t xml:space="preserve"> 068755 </t>
  </si>
  <si>
    <t>DUTO ALUMINIZADO FLEXIVEL SEM ISOLAMENTO 5" 131mm</t>
  </si>
  <si>
    <t xml:space="preserve"> 013705 </t>
  </si>
  <si>
    <t>DIFUSOR DE AR EM ALUMINIO 4 VIAS SEM REGISTRO 254 x 254mm - TAMANHO 3 NATURAL</t>
  </si>
  <si>
    <t xml:space="preserve"> 001444 </t>
  </si>
  <si>
    <t>CAIXA DE VENTILACAO CFM 1000 220V</t>
  </si>
  <si>
    <t>Instalações Prediais de Esgoto - Tubos e Conexões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</si>
  <si>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</si>
  <si>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</si>
  <si>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</si>
  <si>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</si>
  <si>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00009835 </t>
  </si>
  <si>
    <t>TUBO PVC  SERIE NORMAL, DN 40 MM, PARA ESGOTO  PREDIAL (NBR 5688)</t>
  </si>
  <si>
    <t xml:space="preserve"> 00038383 </t>
  </si>
  <si>
    <t>LIXA D'AGUA EM FOLHA, GRAO 100</t>
  </si>
  <si>
    <t>INSTALACOES ELETRICAS - LEITOS E CABOS</t>
  </si>
  <si>
    <t xml:space="preserve"> 006358 </t>
  </si>
  <si>
    <t>ELETROCALHA PERFURADA TIPO "U" 50x50mm CHAPA 18 PRE-GALVANIZADA</t>
  </si>
  <si>
    <t xml:space="preserve"> 099250 </t>
  </si>
  <si>
    <t>ELETRICISTA</t>
  </si>
  <si>
    <t xml:space="preserve"> 099806 </t>
  </si>
  <si>
    <t>AJUDANTE DE ELETRICISTA</t>
  </si>
  <si>
    <t>Instalações Elétricas - Eletrodutos Embutidos, Cabos, Caixas, Tomadas e Interruptores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</si>
  <si>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</si>
  <si>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</si>
  <si>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</si>
  <si>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</si>
  <si>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00002674 </t>
  </si>
  <si>
    <t>ELETRODUTO DE PVC RIGIDO ROSCAVEL DE 3/4 ", SEM LUVA</t>
  </si>
  <si>
    <t>Pontos de Suprimento de Lógica</t>
  </si>
  <si>
    <t xml:space="preserve"> 10552 </t>
  </si>
  <si>
    <t>Encargos Complementares - Eletricista</t>
  </si>
  <si>
    <t xml:space="preserve"> 6477 </t>
  </si>
  <si>
    <t>Cabo UTP - 4 pares-categoria 6 (p/cabeam.estruturado) cabo UTP - 4 pares-categoria 6 (p/cabeam.estruturado) m</t>
  </si>
  <si>
    <t xml:space="preserve"> 00002436/SINAPI </t>
  </si>
  <si>
    <t>Eletricista (horista)</t>
  </si>
  <si>
    <t xml:space="preserve"> 00043130/SINAPI </t>
  </si>
  <si>
    <t>Arame galvanizado 12 bwg, d = 2,76 mm (0,048 kg/m) ou 14 bwg, d = 2,11 mm (0,026 kg/m)</t>
  </si>
  <si>
    <t>kg</t>
  </si>
  <si>
    <t>Interligações até Quadro Geral - Fios e Cabos</t>
  </si>
  <si>
    <t xml:space="preserve"> 8995 </t>
  </si>
  <si>
    <t>Cabo de cobre flexível blindado c/fita de cobre, 2 x 1,5mm2 - tensão:1kv m</t>
  </si>
  <si>
    <t xml:space="preserve"> 10592 </t>
  </si>
  <si>
    <t>Encargos Complementares - Cabista</t>
  </si>
  <si>
    <t xml:space="preserve"> 49 </t>
  </si>
  <si>
    <t>Cabista para instalação telefônica h</t>
  </si>
  <si>
    <t xml:space="preserve"> 6640 </t>
  </si>
  <si>
    <t>Patch cable (patch cord azul) cat.6 c/2,5m un</t>
  </si>
  <si>
    <t>INSTALACOES DE TELEFONE-LOGICA-CFTV-CATV</t>
  </si>
  <si>
    <t xml:space="preserve"> 010621 </t>
  </si>
  <si>
    <t>RACK - SERVIDOR INTEL RACK 2U XEON X3430 2.4GHZ 8MB CACHE, 8GB DDR3</t>
  </si>
  <si>
    <t xml:space="preserve"> 099031 </t>
  </si>
  <si>
    <t>ELETROTECNICO</t>
  </si>
  <si>
    <t xml:space="preserve"> 099302 </t>
  </si>
  <si>
    <t>AJUDANTE ESPECIALIZADO - ELETROTECNICO</t>
  </si>
  <si>
    <t>INHI - INSTALAÇÕES HIDROS SANITÁRIAS</t>
  </si>
  <si>
    <t xml:space="preserve"> 00039662 </t>
  </si>
  <si>
    <t>TUBO DE COBRE FLEXIVEL, D = 1/4 ", E = 0,79 MM, PARA AR-CONDICIONADO/ INSTALACOES GAS RESIDENCIAIS E COMERCIAIS</t>
  </si>
  <si>
    <t xml:space="preserve"> 00039738 </t>
  </si>
  <si>
    <t>TUBO DE BORRACHA ELASTOMERICA FLEXIVEL, PRETA, PARA ISOLAMENTO TERMICO DE TUBULACAO, DN 1/4" (6 MM), E= 9 MM, COEFICIENTE DE CONDUTIVIDADE TERMICA 0,036W/mK, VAPOR DE AGUA MAIOR OU IGUAL A 10.000</t>
  </si>
  <si>
    <t>Equipamentos e Acessórios para Instalação de Ar Condicionado</t>
  </si>
  <si>
    <t xml:space="preserve"> 12632 </t>
  </si>
  <si>
    <t>Tubulação em cobre Ø 3/8", para interligação de condensador/evaporador, inclusive isolamento térmico elastomérico 19mm. multikits, alimentação elétrica, conexões e fixações (infraestrutura p/ sistema de climatização vrv) - fornecimento e instalação m</t>
  </si>
  <si>
    <t>Abrigo e rede de gas</t>
  </si>
  <si>
    <t xml:space="preserve"> 1.01.18 </t>
  </si>
  <si>
    <t>ENCANADOR</t>
  </si>
  <si>
    <t xml:space="preserve"> 1.01.19 </t>
  </si>
  <si>
    <t>AJUDANTE DE ENCANADOR</t>
  </si>
  <si>
    <t xml:space="preserve"> 6.30.43 </t>
  </si>
  <si>
    <t>TUBO DE COBRE P/ GAS DN=1 1/4 (35) CLASSE A S/COST</t>
  </si>
  <si>
    <t xml:space="preserve"> 6.30.50 </t>
  </si>
  <si>
    <t>VARETAS PARA SOLDA FOSCOPER</t>
  </si>
  <si>
    <t xml:space="preserve"> 12633 </t>
  </si>
  <si>
    <t>Tubulação em cobre Ø 1/2", para interligação de condensador/evaporador, inclusive isolamento térmico elastomérico 19mm. multikits, alimentação elétrica, conexões e fixações (infraestrutura p/ sistema de climatização vrv) - fornecimento e instalação m</t>
  </si>
  <si>
    <t xml:space="preserve"> 12634 </t>
  </si>
  <si>
    <t>Tubulação em cobre Ø 5/8", para interligação de condensador/evaporador, inclusive isolamento térmico elastomérico 19mm. multikits, alimentação elétrica, conexões e fixações (infraestrutura p/ sistema de climatização vrv) - fornecimento e instalação m</t>
  </si>
  <si>
    <t xml:space="preserve"> 12635 </t>
  </si>
  <si>
    <t>Tubulação em cobre Ø 3/4", para interligação de condensador/evaporador, inclusive isolamento térmico elastomérico 19mm. multikits, alimentação elétrica, conexões e fixações (infraestrutura p/ sistema de climatização vrv) - fornecimento e instalação m</t>
  </si>
  <si>
    <t xml:space="preserve"> 12637 </t>
  </si>
  <si>
    <t>Tubulação em cobre Ø 1", para interligação de condensador/evaporador, inclusive isolamento térmico elastomérico 19mm. multikits, alimentação elétrica, conexões e fixações (infraestrutura p/ sistema de climatização vrv) - fornecimento e instalação m</t>
  </si>
  <si>
    <t xml:space="preserve"> 12638 </t>
  </si>
  <si>
    <t>Tubulação em cobre Ø 1 1/8", para interligação de condensador/evaporador, inclusive isolamento térmico elastomérico 19mm. multikits, alimentação elétrica, conexões e fixações (infraestrutura p/ sistema de climatização vrv) - fornecimento e instalação m</t>
  </si>
  <si>
    <t>INSTALACOES HIDRAULICAS - GAS</t>
  </si>
  <si>
    <t xml:space="preserve"> 006283 </t>
  </si>
  <si>
    <t>TUBO COBRE RIGIDO CLASSE E 54mm 1,339kg/m NBR 13206</t>
  </si>
  <si>
    <t xml:space="preserve"> 099034 </t>
  </si>
  <si>
    <t>AJUDANTE DE BOMBEIRO OU ENCANADOR</t>
  </si>
  <si>
    <t xml:space="preserve"> 099200 </t>
  </si>
  <si>
    <t>BOMBEIRO OU ENCANADOR</t>
  </si>
  <si>
    <t xml:space="preserve"> 12640 </t>
  </si>
  <si>
    <t>Tubulação em cobre Ø 1 1/2", para interligação de condensador/evaporador, inclusive isolamento térmico elastomérico 19mm. multikits, alimentação elétrica, conexões e fixações (infraestrutura p/ sistema de climatização vrv) - fornecimento e instalação m</t>
  </si>
  <si>
    <t xml:space="preserve"> 12636 </t>
  </si>
  <si>
    <t>Forros</t>
  </si>
  <si>
    <t xml:space="preserve"> 88269 </t>
  </si>
  <si>
    <t>GESSEIRO COM ENCARGOS COMPLEMENTARES</t>
  </si>
  <si>
    <t xml:space="preserve"> 88316 </t>
  </si>
  <si>
    <t>SERVENTE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</si>
  <si>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</si>
  <si>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</si>
  <si>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</si>
  <si>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</si>
  <si>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00004812 </t>
  </si>
  <si>
    <t>PLACA DE GESSO PARA FORRO, *60 X 60* CM, ESPESSURA DE 12 MM (SEM COLOCACAO)</t>
  </si>
  <si>
    <t xml:space="preserve"> 00020250 </t>
  </si>
  <si>
    <t>SISAL EM FIBRA / ESTOPA SISAL PARA GESSO</t>
  </si>
  <si>
    <t xml:space="preserve"> 00040547 </t>
  </si>
  <si>
    <t>PARAFUSO ZINCADO, AUTOBROCANTE, FLANGEADO, 4,2 MM X 19 MM</t>
  </si>
  <si>
    <t>CENTO</t>
  </si>
  <si>
    <t>Rasgos e Fixações</t>
  </si>
  <si>
    <t>Demolições e Remoções</t>
  </si>
  <si>
    <t xml:space="preserve"> 88309 </t>
  </si>
  <si>
    <t>PEDREIRO COM ENCARGOS COMPLEMENTARES</t>
  </si>
  <si>
    <t>Transporte de Materiais dentro do Canteiro de Obras</t>
  </si>
  <si>
    <t>Impermeabilização, Proteção Mecânica e Tratamento de Junta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</si>
  <si>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</si>
  <si>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</si>
  <si>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</si>
  <si>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</si>
  <si>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00000511 </t>
  </si>
  <si>
    <t>PRIMER PARA MANTA ASFALTICA A BASE DE ASFALTO MODIFICADO DILUIDO EM SOLVENTE, APLICACAO A FRIO</t>
  </si>
  <si>
    <t>L</t>
  </si>
  <si>
    <t xml:space="preserve"> 00004014 </t>
  </si>
  <si>
    <t>MANTA ASFALTICA ELASTOMERICA EM POLIESTER 3 MM, TIPO III, CLASSE B, ACABAMENTO PP (NBR 9952)</t>
  </si>
  <si>
    <t xml:space="preserve"> 00004015 </t>
  </si>
  <si>
    <t>MANTA ASFALTICA ELASTOMERICA EM POLIESTER 4 MM, TIPO III, CLASSE B, ACABAMENTO PP (NBR 9952)</t>
  </si>
  <si>
    <t xml:space="preserve"> 00004226 </t>
  </si>
  <si>
    <t>GAS DE COZINHA - GLP</t>
  </si>
  <si>
    <t xml:space="preserve"> 00001523 </t>
  </si>
  <si>
    <t>CONCRETO USINADO CONVENCIONAL (NAO BOMBEAVEL) CLASSE DE RESISTENCIA C15, COM BRITA 1 E 2, SLUMP = 80 MM +/- 10 MM (NBR 8953)</t>
  </si>
  <si>
    <t xml:space="preserve"> 00038365 </t>
  </si>
  <si>
    <t>CAMADA SEPARADORA DE FILME DE POLIETILENO 20 A 25 MICRA</t>
  </si>
  <si>
    <t>ESQUADRIAS DE FERRO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</si>
  <si>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</si>
  <si>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</si>
  <si>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</si>
  <si>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</si>
  <si>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003119 </t>
  </si>
  <si>
    <t>PERFIL "L" ABAS IGUAIS 2.1/2"x3/8" (8,78kg/m)</t>
  </si>
  <si>
    <t xml:space="preserve"> 006811 </t>
  </si>
  <si>
    <t>TUBO ACO GALVANIZADO DIN 2440 NBR 5580 1" CLASSE MEDIA (2,517kg/m)</t>
  </si>
  <si>
    <t xml:space="preserve"> 062637 </t>
  </si>
  <si>
    <t>TELA DE ARAME GALVANIZADA QUADRANGULAR / LOSANGULAR, FIO 3,4mm (10 BWG), MALHA 5x5cm H = 2m</t>
  </si>
  <si>
    <t xml:space="preserve"> 099050 </t>
  </si>
  <si>
    <t>PEDREIRO</t>
  </si>
  <si>
    <t xml:space="preserve"> 099230 </t>
  </si>
  <si>
    <t>SERRALHEIRO</t>
  </si>
  <si>
    <t xml:space="preserve"> 099662 </t>
  </si>
  <si>
    <t>AJUDANTE DE SERRALHEIRO</t>
  </si>
  <si>
    <t xml:space="preserve"> 000330 </t>
  </si>
  <si>
    <t>SOLDA-ELETRODO OK 4600 AWS 6010 3,25mm (lata 20kg)</t>
  </si>
  <si>
    <t xml:space="preserve"> 000331 </t>
  </si>
  <si>
    <t>SOLDA-ELETRODO OK 4804 AWS 6010 4,0mm 5/32" (lara 25kg)</t>
  </si>
  <si>
    <t xml:space="preserve"> 003487 </t>
  </si>
  <si>
    <t>LIXA PARA MADEIRA S422 NORTON 100</t>
  </si>
  <si>
    <t xml:space="preserve"> 004624 </t>
  </si>
  <si>
    <t>PERFIL "L" ABAS IGUAIS 2"x3/16" (3,63kg/m)</t>
  </si>
  <si>
    <t xml:space="preserve"> 008642 </t>
  </si>
  <si>
    <t>ROLDANA PARA PORTAO CORRER ACO 2.1/2" VONDER</t>
  </si>
  <si>
    <t xml:space="preserve"> 018112 </t>
  </si>
  <si>
    <t>TINTA ESMALTE ECO ACETINADO BRANCO SHERWIN WILLIANS (GALAO 3,6 L)</t>
  </si>
  <si>
    <t xml:space="preserve"> 019734 </t>
  </si>
  <si>
    <t>MAQ.SOLDA ELETR.SMASHWELD BANTAN 27,5kVA</t>
  </si>
  <si>
    <t xml:space="preserve"> 030756 </t>
  </si>
  <si>
    <t>TUBO ACO GALVANIZADO DIN 2440 NBR 5580 2" CLASSE MEDIA (5,10kg/m)</t>
  </si>
  <si>
    <t xml:space="preserve"> 045254 </t>
  </si>
  <si>
    <t>BARRA CHATA DE ACO 1.1/2" x 1/4"</t>
  </si>
  <si>
    <t xml:space="preserve"> 045255 </t>
  </si>
  <si>
    <t>RODIZIO FIXO DE POLIURETANO E FERRO FUNDIDO 8" VONDER-3579508000</t>
  </si>
  <si>
    <t xml:space="preserve"> 099026 </t>
  </si>
  <si>
    <t>SOLDADOR</t>
  </si>
  <si>
    <t xml:space="preserve"> 099550 </t>
  </si>
  <si>
    <t>PINTOR</t>
  </si>
  <si>
    <t xml:space="preserve"> 099614 </t>
  </si>
  <si>
    <t>AJUDANTE ESPECIALIZADO - SOLDADOR</t>
  </si>
  <si>
    <t>REFORMA E RECONSTRUCAO</t>
  </si>
  <si>
    <t xml:space="preserve"> 000200 </t>
  </si>
  <si>
    <t>PEDRA BRITADA #1 E 2</t>
  </si>
  <si>
    <t xml:space="preserve"> 001250 </t>
  </si>
  <si>
    <t>TABUA TERCEIRA QUALIDADE NAO APARELHADA</t>
  </si>
  <si>
    <t xml:space="preserve"> 001350 </t>
  </si>
  <si>
    <t>PONTALETE 7,5x7,5cm (3x3") PERNA/BARROTE/ESTRONCA</t>
  </si>
  <si>
    <t xml:space="preserve"> 001450 </t>
  </si>
  <si>
    <t>PREGO FERRO GALVANIZADO 16x24 (285 un/kg)</t>
  </si>
  <si>
    <t xml:space="preserve"> 099449 </t>
  </si>
  <si>
    <t>AJUDANTE DE CARPINTEIRO</t>
  </si>
  <si>
    <t>INSTALACOES HIDRAULICAS - AGUAS PLUVIAIS</t>
  </si>
  <si>
    <t xml:space="preserve"> 003694 </t>
  </si>
  <si>
    <t>RALO GRELHA ABACAXI FERRO FUNDIDO SEMI ESFERICO 100mm 4"</t>
  </si>
  <si>
    <t xml:space="preserve"> B.01.000.010139 </t>
  </si>
  <si>
    <t>Pedreiro</t>
  </si>
  <si>
    <t xml:space="preserve"> B.01.000.010146 </t>
  </si>
  <si>
    <t>Servente</t>
  </si>
  <si>
    <t xml:space="preserve"> H.04.000.092647 </t>
  </si>
  <si>
    <t>Grade para forro eletrofundida em aço carbono galvanizado 1008/1010 malha 25x100mm, barra 25x2mm; ref. Metalgrade ou equivalente</t>
  </si>
  <si>
    <t>Esquadrias - Portas</t>
  </si>
  <si>
    <t xml:space="preserve"> 00000142 </t>
  </si>
  <si>
    <t>SELANTE ELASTICO MONOCOMPONENTE A BASE DE POLIURETANO (PU) PARA JUNTAS DIVERSAS</t>
  </si>
  <si>
    <t>310ML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</si>
  <si>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</si>
  <si>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</si>
  <si>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</si>
  <si>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</si>
  <si>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</si>
  <si>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ABRIR, TIPO VENEZIANA, EM ALUMINIO, ACABAMENTO ANODIZADO NATURAL, 90 CM X 210 CM (LARGURA X ALTURA), SEM GUARNICAO/ALIZAR/VISTA</t>
  </si>
  <si>
    <t>ESQV - ESQUADRIAS/FERRAGENS/VIDROS</t>
  </si>
  <si>
    <t xml:space="preserve"> 88261 </t>
  </si>
  <si>
    <t>CARPINTEIRO DE ESQUADRIAS COM ENCARGOS COMPLEMENTARES</t>
  </si>
  <si>
    <t xml:space="preserve"> 00011519 </t>
  </si>
  <si>
    <t>MACANETA ALAVANCA RETA OCA, EM ZAMAC COM ACABAMENTO CROMADO, COMPRIMENTO APROX DE 15 CM</t>
  </si>
  <si>
    <t>PAR</t>
  </si>
  <si>
    <t xml:space="preserve"> 00003081 </t>
  </si>
  <si>
    <t>FECHADURA ESPELHO PARA PORTA EXTERNA, EM ACO INOX (MAQUINA, TESTA E CONTRA-TESTA) E EM ZAMAC (MACANETA, LINGUETA E TRINCOS) COM ACABAMENTO CROMADO, MAQUINA DE 55 MM, INCLUINDO CHAVE TIPO CILINDRO</t>
  </si>
  <si>
    <t>CJ</t>
  </si>
  <si>
    <t xml:space="preserve"> 88315 </t>
  </si>
  <si>
    <t>SERRALHEIRO COM ENCARGOS COMPLEMENTARES</t>
  </si>
  <si>
    <t xml:space="preserve"> 88631 </t>
  </si>
  <si>
    <t>ARGAMASSA TRAÇO 1:4 (EM VOLUME DE CIMENTO E AREIA MÉDIA ÚMIDA), PREPARO MANUAL. AF_08/2019</t>
  </si>
  <si>
    <t>Argamassas</t>
  </si>
  <si>
    <t xml:space="preserve"> 00000567 </t>
  </si>
  <si>
    <t>CANTONEIRA (ABAS IGUAIS) EM ACO CARBONO, 25,4 MM X 3,17 MM (L X E), 1,27KG/M</t>
  </si>
  <si>
    <t xml:space="preserve"> 00001327 </t>
  </si>
  <si>
    <t>CHAPA DE ACO FINA A FRIO BITOLA MSG 24, E = 0,60 MM (4,80 KG/M2)</t>
  </si>
  <si>
    <t xml:space="preserve"> 00011447 </t>
  </si>
  <si>
    <t>DOBRADICA EM LATAO, 3" X 2 1/2 ", E= 1,9 A 2 MM, COM ANEL, CROMADO, TAMPA BOLA, COM PARAFUSOS</t>
  </si>
  <si>
    <t xml:space="preserve"> 01576 </t>
  </si>
  <si>
    <t>PERFIL "I" DE ACO CARBONO, PADRAO AMERIC ANO, PRECO DE REVENDEDOR, DE 6"X3.3/8"</t>
  </si>
  <si>
    <t>Pintura em Superfícies Metálicas</t>
  </si>
  <si>
    <t xml:space="preserve"> 88310 </t>
  </si>
  <si>
    <t>PINTOR COM ENCARGOS COMPLEMENTARES</t>
  </si>
  <si>
    <t xml:space="preserve"> 00005318 </t>
  </si>
  <si>
    <t>DILUENTE AGUARRAS</t>
  </si>
  <si>
    <t xml:space="preserve"> 00007307 </t>
  </si>
  <si>
    <t>FUNDO ANTICORROSIVO PARA METAIS FERROSOS (ZARCAO)</t>
  </si>
  <si>
    <t>PINTURAS</t>
  </si>
  <si>
    <t xml:space="preserve"> 002950 </t>
  </si>
  <si>
    <t>FUNDO ANTICORROSIVO ZARCAO 200 ALARANJADO RENNER</t>
  </si>
  <si>
    <t xml:space="preserve"> 003336 </t>
  </si>
  <si>
    <t>JATO AREIA COMERCIAL</t>
  </si>
  <si>
    <t xml:space="preserve"> 006401 </t>
  </si>
  <si>
    <t>DISSOLVENTE (AUA RAZ MINERAL)</t>
  </si>
  <si>
    <t xml:space="preserve"> 008227 </t>
  </si>
  <si>
    <t>TINTA ACRILICA ACETINADA METALATEX SHERWIM WILLIAMS (LATA 18 L)</t>
  </si>
  <si>
    <t xml:space="preserve"> 11362 </t>
  </si>
  <si>
    <t>Composições Auxiliares</t>
  </si>
  <si>
    <t xml:space="preserve"> 2099 </t>
  </si>
  <si>
    <t>SERVENTE (SGSP)</t>
  </si>
  <si>
    <t xml:space="preserve"> 2235 </t>
  </si>
  <si>
    <t>MONTADOR DE ESTRUTURA METÁLICA (SGSP)</t>
  </si>
  <si>
    <t xml:space="preserve"> 94030 </t>
  </si>
  <si>
    <t>GUINDASTE DE LANÇA FIXA SOBRE ESTEIRAS - 12 T</t>
  </si>
  <si>
    <t>INEL - INSTALAÇÃO ELÉTRICA/ELETRIFICAÇÃO E ILUMINAÇÃO EXTERNA</t>
  </si>
  <si>
    <t xml:space="preserve"> 14189 </t>
  </si>
  <si>
    <t>Quadro geral de sobrepor, medindo 900 x 800 x 200 mm, em chapa galvanizada, pintado eletrostaticamente na cor bege, com barramento para geral de 300 A. Exclusive disjuntores</t>
  </si>
  <si>
    <t>Un</t>
  </si>
  <si>
    <t xml:space="preserve"> P.23.000.049627 </t>
  </si>
  <si>
    <t>Barramento de cobre nu (qualquer bitola)</t>
  </si>
  <si>
    <t>Fusíveis, Disjuntores e Chaves</t>
  </si>
  <si>
    <t xml:space="preserve"> 11101 </t>
  </si>
  <si>
    <t>Disjuntor termomagnético tripolar 500 A, padrão DIN (linha branca ), correntede interrupção 65KA</t>
  </si>
  <si>
    <t xml:space="preserve"> B.01.000.010115 </t>
  </si>
  <si>
    <t>Eletricista</t>
  </si>
  <si>
    <t xml:space="preserve"> B.01.000.010116 </t>
  </si>
  <si>
    <t>Ajudante eletricista</t>
  </si>
  <si>
    <t xml:space="preserve"> P.26.000.044637 </t>
  </si>
  <si>
    <t>Mini-disjuntor termomagnético, tripolar 220/380 V, corrente de 63 A, ref. Pial Legrand, Eletromar/Cuttler Hammer, ABB, GE ou  equivalente</t>
  </si>
  <si>
    <t>Instalações Elétricas - Quadros, Cabos, Disjuntores, Contatores e Barramentos Blindados</t>
  </si>
  <si>
    <t xml:space="preserve"> 00001575 </t>
  </si>
  <si>
    <t>TERMINAL A COMPRESSAO EM COBRE ESTANHADO PARA CABO 16 MM2, 1 FURO E 1 COMPRESSAO, PARA PARAFUSO DE FIXACAO M6</t>
  </si>
  <si>
    <t xml:space="preserve"> 00034709 </t>
  </si>
  <si>
    <t>DISJUNTOR TERMOMAGNETICO PARA TRILHO DIN (IEC), TRIPOLAR, 10 - 50 A</t>
  </si>
  <si>
    <t>INSTALACOES ELETRICAS - DUTOS E TOMADAS</t>
  </si>
  <si>
    <t xml:space="preserve"> 071149 </t>
  </si>
  <si>
    <t>DISJUNTOR - SUPRESSOR DE SURTOS DPS ANTI RAIO VCL 275V 45KA CLAMPER</t>
  </si>
  <si>
    <t>INSTALACOES ELETRICAS - QUADROS</t>
  </si>
  <si>
    <t xml:space="preserve"> 006490 </t>
  </si>
  <si>
    <t>BUCHA E ARRUELA ALUMINIO PARA ELETRODUTO 2"</t>
  </si>
  <si>
    <t xml:space="preserve"> 055073 </t>
  </si>
  <si>
    <t>QUADRO DE DISTRIBUICAO METALICO DE SOBREPOR TRIFASICO COM BARRAMENTO 150A PARA 70 DISJUNTORES E CHAVE GERAL NORMA DIN ELLUX</t>
  </si>
  <si>
    <t xml:space="preserve"> 00034653 </t>
  </si>
  <si>
    <t>DISJUNTOR TERMOMAGNETICO PARA TRILHO DIN (IEC), MONOPOLAR, 6 - 32 A</t>
  </si>
  <si>
    <t xml:space="preserve"> 017015 </t>
  </si>
  <si>
    <t>DISJUNTOR TRIPOLAR 10A CURVA B EZ9F13310 SCHNEIDER</t>
  </si>
  <si>
    <t>Instalações Elétricas - Rede de Distribuição</t>
  </si>
  <si>
    <t xml:space="preserve"> 00000977 </t>
  </si>
  <si>
    <t>CABO DE COBRE, FLEXIVEL, CLASSE 4 OU 5, ISOLACAO EM PVC/A, ANTICHAMA BWF-B, COBERTURA PVC-ST1, ANTICHAMA BWF-B, 1 CONDUTOR, 0,6/1 KV, SECAO NOMINAL 70 MM2</t>
  </si>
  <si>
    <t xml:space="preserve"> 00000995 </t>
  </si>
  <si>
    <t>CABO DE COBRE, FLEXIVEL, CLASSE 4 OU 5, ISOLACAO EM PVC/A, ANTICHAMA BWF-B, COBERTURA PVC-ST1, ANTICHAMA BWF-B, 1 CONDUTOR, 0,6/1 KV, SECAO NOMINAL 16 MM2</t>
  </si>
  <si>
    <t xml:space="preserve"> 00021127 </t>
  </si>
  <si>
    <t>FITA ISOLANTE ADESIVA ANTICHAMA, USO ATE 750 V, EM ROLO DE 19 MM X 5 M</t>
  </si>
  <si>
    <t xml:space="preserve"> 00001020 </t>
  </si>
  <si>
    <t>CABO DE COBRE, FLEXIVEL, CLASSE 4 OU 5, ISOLACAO EM PVC/A, ANTICHAMA BWF-B, COBERTURA PVC-ST1, ANTICHAMA BWF-B, 1 CONDUTOR, 0,6/1 KV, SECAO NOMINAL 10 MM2</t>
  </si>
  <si>
    <t xml:space="preserve"> 00000994 </t>
  </si>
  <si>
    <t>CABO DE COBRE, FLEXIVEL, CLASSE 4 OU 5, ISOLACAO EM PVC/A, ANTICHAMA BWF-B, COBERTURA PVC-ST1, ANTICHAMA BWF-B, 1 CONDUTOR, 0,6/1 KV, SECAO NOMINAL 6 MM2</t>
  </si>
  <si>
    <t xml:space="preserve"> 00001022 </t>
  </si>
  <si>
    <t>CABO DE COBRE, FLEXIVEL, CLASSE 4 OU 5, ISOLACAO EM PVC/A, ANTICHAMA BWF-B, COBERTURA PVC-ST1, ANTICHAMA BWF-B, 1 CONDUTOR, 0,6/1 KV, SECAO NOMINAL 2,5 MM2</t>
  </si>
  <si>
    <t xml:space="preserve"> 91170 </t>
  </si>
  <si>
    <t>FIXAÇÃO DE TUBOS HORIZONTAIS DE PVC ÁGUA, PVC ESGOTO, PVC ÁGUA PLUVIAL, CPVC, PPR, COBRE OU AÇO, DIÂMETROS MENORES OU IGUAIS A 40 MM, COM ABRAÇADEIRA METÁLICA RÍGIDA TIPO U PERFIL 1 1/4", FIXADA EM PERFILADO EM LAJE. AF_09/2023_PS</t>
  </si>
  <si>
    <t xml:space="preserve"> 00039245 </t>
  </si>
  <si>
    <t>ELETRODUTO PVC FLEXIVEL CORRUGADO, REFORCADO, COR LARANJA, DE 32 MM, PARA LAJES E PISOS</t>
  </si>
  <si>
    <t xml:space="preserve"> 00039244 </t>
  </si>
  <si>
    <t>ELETRODUTO PVC FLEXIVEL CORRUGADO, REFORCADO, COR LARANJA, DE 25 MM, PARA LAJES E PISOS</t>
  </si>
  <si>
    <t>Eletrocalhas</t>
  </si>
  <si>
    <t xml:space="preserve"> 96562 </t>
  </si>
  <si>
    <t>SUPORTE PARA ELETROCALHA LISA OU PERFURADA EM AÇO GALVANIZADO, LARGURA 400 MM, EM PERFILADO COM COMPRIMENTO DE 45 CM FIXADO EM LAJE, POR METRO DE ELETROCALHA FIXADA. AF_09/2023</t>
  </si>
  <si>
    <t xml:space="preserve"> 97251 </t>
  </si>
  <si>
    <t>EMENDA PARA ELETROCALHA, LISA OU PERFURADA EM AÇO GALVANIZADO, LARGURA 100MM E ALTURA 50MM - FORNECIMENTO E INSTALAÇÃO. AF_04/2023</t>
  </si>
  <si>
    <t xml:space="preserve"> 00043961 </t>
  </si>
  <si>
    <t>ELETROCALHA LISA OU PERFURADA TIPO U, EM CHAPA DE ACO GALVANIZADO A FOGO, ESPESSURA # 22, DE 100 X 50 MM (L X A), SEM VIROLA, SEM TAMPA</t>
  </si>
  <si>
    <t xml:space="preserve"> P.04.000.062133 </t>
  </si>
  <si>
    <t>Eletrocalha perfurada galvanizada a fogo, 200x100mm</t>
  </si>
  <si>
    <t xml:space="preserve"> 88278 </t>
  </si>
  <si>
    <t>MONTADOR DE ESTRUTURAS METÁLICAS COM ENCARGOS COMPLEMENTARES</t>
  </si>
  <si>
    <t>Limpeza de Obra</t>
  </si>
  <si>
    <t xml:space="preserve"> 00013261 </t>
  </si>
  <si>
    <t>FLANELA *30 X 40* CM</t>
  </si>
  <si>
    <t xml:space="preserve"> 00044329 </t>
  </si>
  <si>
    <t>DETERGENTE NEUTRO USO GERAL, CONCENTRADO</t>
  </si>
  <si>
    <t>Curva ABC de Serviços</t>
  </si>
  <si>
    <t>Valor  Unit</t>
  </si>
  <si>
    <t>Peso Acumulado (%)</t>
  </si>
  <si>
    <t>4,0</t>
  </si>
  <si>
    <t>400,0</t>
  </si>
  <si>
    <t>20,0</t>
  </si>
  <si>
    <t>9.637,5</t>
  </si>
  <si>
    <t>13,0</t>
  </si>
  <si>
    <t>11,0</t>
  </si>
  <si>
    <t>1.400,0</t>
  </si>
  <si>
    <t>30,0</t>
  </si>
  <si>
    <t>1.005,0</t>
  </si>
  <si>
    <t>2.410,0</t>
  </si>
  <si>
    <t>600,0</t>
  </si>
  <si>
    <t>64,0</t>
  </si>
  <si>
    <t>34,74</t>
  </si>
  <si>
    <t>55,23</t>
  </si>
  <si>
    <t>1,0</t>
  </si>
  <si>
    <t>89,0</t>
  </si>
  <si>
    <t>94,0</t>
  </si>
  <si>
    <t>1.128,85</t>
  </si>
  <si>
    <t>42,0</t>
  </si>
  <si>
    <t>37,0</t>
  </si>
  <si>
    <t>90,0</t>
  </si>
  <si>
    <t>150,0</t>
  </si>
  <si>
    <t>44,0</t>
  </si>
  <si>
    <t>6,0</t>
  </si>
  <si>
    <t>926,0</t>
  </si>
  <si>
    <t>35,7</t>
  </si>
  <si>
    <t>60,0</t>
  </si>
  <si>
    <t>2,0</t>
  </si>
  <si>
    <t>343,74</t>
  </si>
  <si>
    <t>76,0</t>
  </si>
  <si>
    <t>46,0</t>
  </si>
  <si>
    <t>10,0</t>
  </si>
  <si>
    <t>31,0</t>
  </si>
  <si>
    <t>22,2</t>
  </si>
  <si>
    <t>9,0</t>
  </si>
  <si>
    <t>129,2</t>
  </si>
  <si>
    <t>1.526,18</t>
  </si>
  <si>
    <t>243,0</t>
  </si>
  <si>
    <t>12,0</t>
  </si>
  <si>
    <t>97,4</t>
  </si>
  <si>
    <t>650,0</t>
  </si>
  <si>
    <t>8,0</t>
  </si>
  <si>
    <t>402,246</t>
  </si>
  <si>
    <t>13,6</t>
  </si>
  <si>
    <t>4,41</t>
  </si>
  <si>
    <t>383,16</t>
  </si>
  <si>
    <t>9,3</t>
  </si>
  <si>
    <t>37,44</t>
  </si>
  <si>
    <t>180,0</t>
  </si>
  <si>
    <t>47,0</t>
  </si>
  <si>
    <t>201,0</t>
  </si>
  <si>
    <t>101,5</t>
  </si>
  <si>
    <t>7,3</t>
  </si>
  <si>
    <t>33,7</t>
  </si>
  <si>
    <t>82,0</t>
  </si>
  <si>
    <t>25,0</t>
  </si>
  <si>
    <t>15,0</t>
  </si>
  <si>
    <t>58,0</t>
  </si>
  <si>
    <t>24,0</t>
  </si>
  <si>
    <t>250,0</t>
  </si>
  <si>
    <t>7,0</t>
  </si>
  <si>
    <t>5,0</t>
  </si>
  <si>
    <t>213,0</t>
  </si>
  <si>
    <t>Curva ABC de Insumos</t>
  </si>
  <si>
    <t>Quantidade</t>
  </si>
  <si>
    <t>Valor Unitário</t>
  </si>
  <si>
    <t>Peso</t>
  </si>
  <si>
    <t>Valor Acumulado</t>
  </si>
  <si>
    <t>Peso Acumulado</t>
  </si>
  <si>
    <t>Operativa</t>
  </si>
  <si>
    <t>Improdutiva</t>
  </si>
  <si>
    <t>Geral</t>
  </si>
  <si>
    <t>4,0000000</t>
  </si>
  <si>
    <t>0,0000000</t>
  </si>
  <si>
    <t>405,9040000</t>
  </si>
  <si>
    <t/>
  </si>
  <si>
    <t>20,0000000</t>
  </si>
  <si>
    <t>13,0000000</t>
  </si>
  <si>
    <t>11,0000000</t>
  </si>
  <si>
    <t>30,0000000</t>
  </si>
  <si>
    <t>11.983,2675000</t>
  </si>
  <si>
    <t>1.740,7600000</t>
  </si>
  <si>
    <t>64,0000000</t>
  </si>
  <si>
    <t>1.112,9310000</t>
  </si>
  <si>
    <t>34,7400000</t>
  </si>
  <si>
    <t>2.996,5940000</t>
  </si>
  <si>
    <t>89,0000000</t>
  </si>
  <si>
    <t>1,0000000</t>
  </si>
  <si>
    <t>94,0000000</t>
  </si>
  <si>
    <t xml:space="preserve"> 00002436 </t>
  </si>
  <si>
    <t>ELETRICISTA (HORISTA)</t>
  </si>
  <si>
    <t>727,7934159</t>
  </si>
  <si>
    <t>3.796,6938922</t>
  </si>
  <si>
    <t>2,0000000</t>
  </si>
  <si>
    <t>42,0000000</t>
  </si>
  <si>
    <t>156,0150000</t>
  </si>
  <si>
    <t>44,0000000</t>
  </si>
  <si>
    <t>91,3284000</t>
  </si>
  <si>
    <t>6,0000000</t>
  </si>
  <si>
    <t>37,0000000</t>
  </si>
  <si>
    <t>1.105,5000000</t>
  </si>
  <si>
    <t xml:space="preserve"> 00006111 </t>
  </si>
  <si>
    <t>SERVENTE DE OBRAS</t>
  </si>
  <si>
    <t>743,5480096</t>
  </si>
  <si>
    <t xml:space="preserve"> 00012872 </t>
  </si>
  <si>
    <t>GESSEIRO (HORISTA)</t>
  </si>
  <si>
    <t>497,8597572</t>
  </si>
  <si>
    <t xml:space="preserve"> 00000247 </t>
  </si>
  <si>
    <t>AJUDANTE DE ELETRICISTA (HORISTA)</t>
  </si>
  <si>
    <t>681,5857891</t>
  </si>
  <si>
    <t>35,7000000</t>
  </si>
  <si>
    <t>288,0796800</t>
  </si>
  <si>
    <t>1.128,8500000</t>
  </si>
  <si>
    <t>944,5200000</t>
  </si>
  <si>
    <t>824,6763000</t>
  </si>
  <si>
    <t>247,3730000</t>
  </si>
  <si>
    <t>78,0000000</t>
  </si>
  <si>
    <t>46,0000000</t>
  </si>
  <si>
    <t>624,8400000</t>
  </si>
  <si>
    <t>10,0000000</t>
  </si>
  <si>
    <t>22,2000000</t>
  </si>
  <si>
    <t>9,0000000</t>
  </si>
  <si>
    <t>129,2000000</t>
  </si>
  <si>
    <t>225,5133500</t>
  </si>
  <si>
    <t>254,0200000</t>
  </si>
  <si>
    <t xml:space="preserve"> 00037371 </t>
  </si>
  <si>
    <t>TRANSPORTE - HORISTA (COLETADO CAIXA - ENCARGOS COMPLEMENTARES)</t>
  </si>
  <si>
    <t>3.306,6938922</t>
  </si>
  <si>
    <t xml:space="preserve"> 00002696 </t>
  </si>
  <si>
    <t>ENCANADOR OU BOMBEIRO HIDRAULICO (HORISTA)</t>
  </si>
  <si>
    <t>208,2538896</t>
  </si>
  <si>
    <t>12,0000000</t>
  </si>
  <si>
    <t>276,8200000</t>
  </si>
  <si>
    <t>256,8710000</t>
  </si>
  <si>
    <t>972,3000000</t>
  </si>
  <si>
    <t>99,4551400</t>
  </si>
  <si>
    <t>14,9600000</t>
  </si>
  <si>
    <t>9,3000000</t>
  </si>
  <si>
    <t>8,0000000</t>
  </si>
  <si>
    <t>60,7530000</t>
  </si>
  <si>
    <t>223,8120000</t>
  </si>
  <si>
    <t>52,6770000</t>
  </si>
  <si>
    <t>114,4491600</t>
  </si>
  <si>
    <t>91,5708000</t>
  </si>
  <si>
    <t>92,6000000</t>
  </si>
  <si>
    <t xml:space="preserve"> 00004058 </t>
  </si>
  <si>
    <t>MECANICO DE EQUIPAMENTOS PESADOS</t>
  </si>
  <si>
    <t>77,3898091</t>
  </si>
  <si>
    <t>362,6113260</t>
  </si>
  <si>
    <t>33,7000000</t>
  </si>
  <si>
    <t xml:space="preserve"> 00000246 </t>
  </si>
  <si>
    <t>AUXILIAR DE ENCANADOR OU BOMBEIRO HIDRAULICO (HORISTA)</t>
  </si>
  <si>
    <t>133,4000897</t>
  </si>
  <si>
    <t>15,2618000</t>
  </si>
  <si>
    <t>35,0889000</t>
  </si>
  <si>
    <t>47,0000000</t>
  </si>
  <si>
    <t>164,6958600</t>
  </si>
  <si>
    <t>105,9723000</t>
  </si>
  <si>
    <t>10,2200000</t>
  </si>
  <si>
    <t xml:space="preserve"> 00044475 </t>
  </si>
  <si>
    <t>GUINDASTE HIDRAULICO AUTOPROPELIDO, COM LANCA TELESCOPICA 28,80 M, CAPACIDADE MAXIMA 30 T, POTENCIA 97 KW, TRACAO  4 X 4</t>
  </si>
  <si>
    <t>0,0012410</t>
  </si>
  <si>
    <t xml:space="preserve"> 00043484 </t>
  </si>
  <si>
    <t>EPI - FAMILIA ELETRICISTA - HORISTA (ENCARGOS COMPLEMENTARES - COLETADO CAIXA)</t>
  </si>
  <si>
    <t>1.358,6735092</t>
  </si>
  <si>
    <t xml:space="preserve"> 00001213 </t>
  </si>
  <si>
    <t>CARPINTEIRO DE FORMAS (HORISTA)</t>
  </si>
  <si>
    <t>66,9133710</t>
  </si>
  <si>
    <t>46,4000000</t>
  </si>
  <si>
    <t>95,4416400</t>
  </si>
  <si>
    <t>74,6320000</t>
  </si>
  <si>
    <t xml:space="preserve"> 00000251 </t>
  </si>
  <si>
    <t>AUXILIAR DE MECANICO</t>
  </si>
  <si>
    <t>77,6377181</t>
  </si>
  <si>
    <t>267,3000000</t>
  </si>
  <si>
    <t xml:space="preserve"> 00013348 </t>
  </si>
  <si>
    <t>ARRUELA EM ACO GALVANIZADO, DIAMETRO EXTERNO = 35MM, ESPESSURA = 3MM, DIAMETRO DO FURO= 18MM</t>
  </si>
  <si>
    <t>850,3488000</t>
  </si>
  <si>
    <t>204,4170000</t>
  </si>
  <si>
    <t xml:space="preserve"> 00043460 </t>
  </si>
  <si>
    <t>FERRAMENTAS - FAMILIA ELETRICISTA - HORISTA (ENCARGOS COMPLEMENTARES - COLETADO CAIXA)</t>
  </si>
  <si>
    <t>111,6500000</t>
  </si>
  <si>
    <t xml:space="preserve"> 00012873 </t>
  </si>
  <si>
    <t>IMPERMEABILIZADOR (HORISTA)</t>
  </si>
  <si>
    <t>47,0077763</t>
  </si>
  <si>
    <t>30,5236000</t>
  </si>
  <si>
    <t>86,1000000</t>
  </si>
  <si>
    <t>180,0000000</t>
  </si>
  <si>
    <t xml:space="preserve"> 00043491 </t>
  </si>
  <si>
    <t>EPI - FAMILIA SERVENTE - HORISTA (ENCARGOS COMPLEMENTARES - COLETADO CAIXA)</t>
  </si>
  <si>
    <t>738,4908345</t>
  </si>
  <si>
    <t>58,0000000</t>
  </si>
  <si>
    <t>110,4570000</t>
  </si>
  <si>
    <t>1.087,6200000</t>
  </si>
  <si>
    <t xml:space="preserve"> 158 </t>
  </si>
  <si>
    <t>Almoço (Participação do empregador) un</t>
  </si>
  <si>
    <t>56,3605520</t>
  </si>
  <si>
    <t>128,0985000</t>
  </si>
  <si>
    <t>24,0000000</t>
  </si>
  <si>
    <t xml:space="preserve"> 00006117 </t>
  </si>
  <si>
    <t>CARPINTEIRO AUXILIAR (HORISTA)</t>
  </si>
  <si>
    <t>45,7453808</t>
  </si>
  <si>
    <t>631,0000000</t>
  </si>
  <si>
    <t xml:space="preserve"> 00043489 </t>
  </si>
  <si>
    <t>EPI - FAMILIA PEDREIRO - HORISTA (ENCARGOS COMPLEMENTARES - COLETADO CAIXA)</t>
  </si>
  <si>
    <t>562,4212350</t>
  </si>
  <si>
    <t>1,3640000</t>
  </si>
  <si>
    <t xml:space="preserve"> 00011267 </t>
  </si>
  <si>
    <t>ARRUELA LISA, REDONDA, DE LATAO POLIDO, DIAMETRO NOMINAL 5/8", DIAMETRO EXTERNO = 34 MM, DIAMETRO DO FURO = 17 MM, ESPESSURA = *2,5* MM</t>
  </si>
  <si>
    <t>532,0000000</t>
  </si>
  <si>
    <t>624,8872000</t>
  </si>
  <si>
    <t>40,6310000</t>
  </si>
  <si>
    <t xml:space="preserve"> 00039140 </t>
  </si>
  <si>
    <t>ABRACADEIRA EM ACO PARA AMARRACAO DE ELETRODUTOS, TIPO U SIMPLES, COM 1 1/4"</t>
  </si>
  <si>
    <t>469,6391000</t>
  </si>
  <si>
    <t>18,0000000</t>
  </si>
  <si>
    <t>26,2400000</t>
  </si>
  <si>
    <t xml:space="preserve"> 00004783 </t>
  </si>
  <si>
    <t>PINTOR (HORISTA)</t>
  </si>
  <si>
    <t>25,1155130</t>
  </si>
  <si>
    <t xml:space="preserve"> 00004750 </t>
  </si>
  <si>
    <t>PEDREIRO (HORISTA)</t>
  </si>
  <si>
    <t>24,2221849</t>
  </si>
  <si>
    <t xml:space="preserve"> 10492 </t>
  </si>
  <si>
    <t>Cesta Básica un</t>
  </si>
  <si>
    <t>2,4913800</t>
  </si>
  <si>
    <t xml:space="preserve"> 00039029 </t>
  </si>
  <si>
    <t>PERFILADO PERFURADO DUPLO 38 X 76 MM, CHAPA 22</t>
  </si>
  <si>
    <t>38,0000000</t>
  </si>
  <si>
    <t>9,7290000</t>
  </si>
  <si>
    <t>2,2050000</t>
  </si>
  <si>
    <t>7,0000000</t>
  </si>
  <si>
    <t>19,9676000</t>
  </si>
  <si>
    <t>0,5473000</t>
  </si>
  <si>
    <t>19,1759300</t>
  </si>
  <si>
    <t>17,5800000</t>
  </si>
  <si>
    <t xml:space="preserve"> 00043467 </t>
  </si>
  <si>
    <t>FERRAMENTAS - FAMILIA SERVENTE - HORISTA (ENCARGOS COMPLEMENTARES - COLETADO CAIXA)</t>
  </si>
  <si>
    <t>23,1759464</t>
  </si>
  <si>
    <t xml:space="preserve"> 00043465 </t>
  </si>
  <si>
    <t>FERRAMENTAS - FAMILIA PEDREIRO - HORISTA (ENCARGOS COMPLEMENTARES - COLETADO CAIXA)</t>
  </si>
  <si>
    <t>13,8960000</t>
  </si>
  <si>
    <t>490,0000000</t>
  </si>
  <si>
    <t>1,6000000</t>
  </si>
  <si>
    <t>13,0200000</t>
  </si>
  <si>
    <t xml:space="preserve"> 00043485 </t>
  </si>
  <si>
    <t>EPI - FAMILIA ENCANADOR - HORISTA (ENCARGOS COMPLEMENTARES - COLETADO CAIXA)</t>
  </si>
  <si>
    <t>335,6195400</t>
  </si>
  <si>
    <t>18,2032000</t>
  </si>
  <si>
    <t xml:space="preserve"> 00004221 </t>
  </si>
  <si>
    <t>OLEO DIESEL COMBUSTIVEL COMUM METROPOLITANO S-10 OU S-500</t>
  </si>
  <si>
    <t>49,3238974</t>
  </si>
  <si>
    <t>27,8006400</t>
  </si>
  <si>
    <t>8,7920000</t>
  </si>
  <si>
    <t xml:space="preserve"> 00039996 </t>
  </si>
  <si>
    <t>VERGALHAO ZINCADO ROSCA TOTAL, 1/4" (6,3 MM)</t>
  </si>
  <si>
    <t>84,4436000</t>
  </si>
  <si>
    <t>3,0000000</t>
  </si>
  <si>
    <t>8,6400000</t>
  </si>
  <si>
    <t>15,1200000</t>
  </si>
  <si>
    <t>442,0424100</t>
  </si>
  <si>
    <t>14,3910000</t>
  </si>
  <si>
    <t>3,7600000</t>
  </si>
  <si>
    <t xml:space="preserve"> 10761 </t>
  </si>
  <si>
    <t>Refeição - café da manhã ( café com leite e dois pães com manteiga) un</t>
  </si>
  <si>
    <t>4,4100000</t>
  </si>
  <si>
    <t>3,9690000</t>
  </si>
  <si>
    <t xml:space="preserve"> 00039997 </t>
  </si>
  <si>
    <t>PORCA ZINCADA, SEXTAVADA, DIAMETRO 1/4"</t>
  </si>
  <si>
    <t>957,1744000</t>
  </si>
  <si>
    <t xml:space="preserve"> 00036365 </t>
  </si>
  <si>
    <t>TUBO COLETOR DE ESGOTO PVC, JEI, DN 100 MM (NBR  7362)</t>
  </si>
  <si>
    <t>6,5100000</t>
  </si>
  <si>
    <t>22,0000000</t>
  </si>
  <si>
    <t xml:space="preserve"> 2378 </t>
  </si>
  <si>
    <t>Vale transporte un</t>
  </si>
  <si>
    <t>44,1527900</t>
  </si>
  <si>
    <t xml:space="preserve"> 00004254 </t>
  </si>
  <si>
    <t>OPERADOR DE GUINDASTE (HORISTA)</t>
  </si>
  <si>
    <t>10,1637000</t>
  </si>
  <si>
    <t>1,0220000</t>
  </si>
  <si>
    <t>6,8504000</t>
  </si>
  <si>
    <t>456,0000000</t>
  </si>
  <si>
    <t xml:space="preserve"> 00043965 </t>
  </si>
  <si>
    <t>PARAFUSO, EM ACO ZINCADO, CABECA LENTILHA AUTOTRAVANTE DIAMETRO 5/16" X 1"</t>
  </si>
  <si>
    <t>425,1744000</t>
  </si>
  <si>
    <t xml:space="preserve"> 00000242 </t>
  </si>
  <si>
    <t>AJUDANTE ESPECIALIZADO (HORISTA)</t>
  </si>
  <si>
    <t>10,4985714</t>
  </si>
  <si>
    <t>7,0160000</t>
  </si>
  <si>
    <t xml:space="preserve"> 941 </t>
  </si>
  <si>
    <t>Fardamento com mangas curta un</t>
  </si>
  <si>
    <t>0,8304600</t>
  </si>
  <si>
    <t>0,4000000</t>
  </si>
  <si>
    <t xml:space="preserve"> 00000370 </t>
  </si>
  <si>
    <t>AREIA MEDIA - POSTO JAZIDA/FORNECEDOR (RETIRADO NA JAZIDA, SEM TRANSPORTE)</t>
  </si>
  <si>
    <t>0,6866862</t>
  </si>
  <si>
    <t>7,2000000</t>
  </si>
  <si>
    <t>6,2872000</t>
  </si>
  <si>
    <t xml:space="preserve"> 00043461 </t>
  </si>
  <si>
    <t>FERRAMENTAS - FAMILIA ENCANADOR - HORISTA (ENCARGOS COMPLEMENTARES - COLETADO CAIXA)</t>
  </si>
  <si>
    <t xml:space="preserve"> 00043483 </t>
  </si>
  <si>
    <t>EPI - FAMILIA CARPINTEIRO DE FORMAS - HORISTA (ENCARGOS COMPLEMENTARES - COLETADO CAIXA)</t>
  </si>
  <si>
    <t>113,4828015</t>
  </si>
  <si>
    <t xml:space="preserve"> 00043488 </t>
  </si>
  <si>
    <t>EPI - FAMILIA OPERADOR ESCAVADEIRA - HORISTA (ENCARGOS COMPLEMENTARES - COLETADO CAIXA)</t>
  </si>
  <si>
    <t>173,2557720</t>
  </si>
  <si>
    <t>16,1200000</t>
  </si>
  <si>
    <t xml:space="preserve"> 00044027 </t>
  </si>
  <si>
    <t>TALA PARA EMENDA DE ELETROCALHA, SIMPLES / RETA, LISA OU PERFURADA, EM CHAPA DE ACO GALVANIZADO #22, ALTURA 50 MM</t>
  </si>
  <si>
    <t>101,2320000</t>
  </si>
  <si>
    <t>2,3500000</t>
  </si>
  <si>
    <t>6,1200000</t>
  </si>
  <si>
    <t>4,8000000</t>
  </si>
  <si>
    <t>5,6960000</t>
  </si>
  <si>
    <t>4,6800000</t>
  </si>
  <si>
    <t>3,7617300</t>
  </si>
  <si>
    <t>5,1729300</t>
  </si>
  <si>
    <t xml:space="preserve"> 00001379 </t>
  </si>
  <si>
    <t>CIMENTO PORTLAND COMPOSTO CP II-32</t>
  </si>
  <si>
    <t>121,3611900</t>
  </si>
  <si>
    <t>120,0000000</t>
  </si>
  <si>
    <t xml:space="preserve"> 00044336 </t>
  </si>
  <si>
    <t>EMENDA INTERNA, TIPO U, BASE LISA, PARA ELETROCALHA, EM CHAPA DE ACO GALVANIZADO ESPESSURA #22, 100 X 50 MM (L X A)</t>
  </si>
  <si>
    <t>25,3080000</t>
  </si>
  <si>
    <t xml:space="preserve"> 00004230 </t>
  </si>
  <si>
    <t>OPERADOR DE MAQUINAS E TRATORES DIVERSOS (TERRAPLANAGEM)</t>
  </si>
  <si>
    <t>3,9724661</t>
  </si>
  <si>
    <t>0,7056000</t>
  </si>
  <si>
    <t>0,3452300</t>
  </si>
  <si>
    <t>28,6667136</t>
  </si>
  <si>
    <t>0,3880000</t>
  </si>
  <si>
    <t xml:space="preserve"> 00004721 </t>
  </si>
  <si>
    <t>PEDRA BRITADA N. 1 (9,5 a 19 MM) POSTO PEDREIRA/FORNECEDOR, SEM FRETE</t>
  </si>
  <si>
    <t>0,3278079</t>
  </si>
  <si>
    <t xml:space="preserve"> 10517 </t>
  </si>
  <si>
    <t>Exames admissionais/demissionais (checkup) cj</t>
  </si>
  <si>
    <t>cj</t>
  </si>
  <si>
    <t>0,2214560</t>
  </si>
  <si>
    <t>5,7886464</t>
  </si>
  <si>
    <t>32,2400000</t>
  </si>
  <si>
    <t xml:space="preserve"> 00044497 </t>
  </si>
  <si>
    <t>MONTADOR DE ESTRUTURAS METALICAS HORISTA</t>
  </si>
  <si>
    <t>3,0680008</t>
  </si>
  <si>
    <t xml:space="preserve"> 00001863 </t>
  </si>
  <si>
    <t>CURVA LONGA PVC, PB, JE, 90 GRAUS, DN 100 MM, PARA REDE COLETORA ESGOTO</t>
  </si>
  <si>
    <t xml:space="preserve"> 00040331 </t>
  </si>
  <si>
    <t>ASSENTADOR DE MANILHAS (HORISTA)</t>
  </si>
  <si>
    <t>2,8039442</t>
  </si>
  <si>
    <t xml:space="preserve"> 00001214 </t>
  </si>
  <si>
    <t>CARPINTEIRO DE ESQUADRIAS (HORISTA)</t>
  </si>
  <si>
    <t>2,2860529</t>
  </si>
  <si>
    <t xml:space="preserve"> 00043466 </t>
  </si>
  <si>
    <t>FERRAMENTAS - FAMILIA PINTOR - HORISTA (ENCARGOS COMPLEMENTARES - COLETADO CAIXA)</t>
  </si>
  <si>
    <t>24,7502000</t>
  </si>
  <si>
    <t>1,1907000</t>
  </si>
  <si>
    <t>0,9702000</t>
  </si>
  <si>
    <t xml:space="preserve"> 00043490 </t>
  </si>
  <si>
    <t>EPI - FAMILIA PINTOR - HORISTA (ENCARGOS COMPLEMENTARES - COLETADO CAIXA)</t>
  </si>
  <si>
    <t>1,8800000</t>
  </si>
  <si>
    <t>2,8000000</t>
  </si>
  <si>
    <t>4,5806000</t>
  </si>
  <si>
    <t>0,8829000</t>
  </si>
  <si>
    <t xml:space="preserve"> 00043459 </t>
  </si>
  <si>
    <t>FERRAMENTAS - FAMILIA CARPINTEIRO DE FORMAS - HORISTA (ENCARGOS COMPLEMENTARES - COLETADO CAIXA)</t>
  </si>
  <si>
    <t xml:space="preserve"> 10362 </t>
  </si>
  <si>
    <t>Seguro de vida e acidente em grupo un</t>
  </si>
  <si>
    <t xml:space="preserve"> 00012893/SINAPI </t>
  </si>
  <si>
    <t>Bota de seguranca com biqueira de aco e colarinho acolchoado</t>
  </si>
  <si>
    <t>par</t>
  </si>
  <si>
    <t>0,4170300</t>
  </si>
  <si>
    <t xml:space="preserve"> 00042699 </t>
  </si>
  <si>
    <t>SELIM PVC, COM TRAVA, JE, 90 GRAUS, DN 125 X 100 MM OU 150 X 100 MM, PARA REDE COLETORA ESGOTO</t>
  </si>
  <si>
    <t>0,8880000</t>
  </si>
  <si>
    <t xml:space="preserve"> 10599 </t>
  </si>
  <si>
    <t>Protetor solar fps 30 com 120ml un</t>
  </si>
  <si>
    <t>0,9965520</t>
  </si>
  <si>
    <t>6,3239400</t>
  </si>
  <si>
    <t xml:space="preserve"> 00012892/SINAPI </t>
  </si>
  <si>
    <t>Luva raspa de couro, cano curto (punho *7* cm)</t>
  </si>
  <si>
    <t>1,2733720</t>
  </si>
  <si>
    <t>5,6029620</t>
  </si>
  <si>
    <t xml:space="preserve"> 10596 </t>
  </si>
  <si>
    <t>Protetor auricular un</t>
  </si>
  <si>
    <t xml:space="preserve"> 00006110 </t>
  </si>
  <si>
    <t>SERRALHEIRO (HORISTA)</t>
  </si>
  <si>
    <t>0,4956546</t>
  </si>
  <si>
    <t xml:space="preserve"> 00002711/SINAPI </t>
  </si>
  <si>
    <t>Carrinho de mao, em aco, com capacidade de *45 a 65* l / *100* kg, pneu com camara</t>
  </si>
  <si>
    <t>0,0553640</t>
  </si>
  <si>
    <t xml:space="preserve"> 00020078 </t>
  </si>
  <si>
    <t>PASTA LUBRIFICANTE PARA TUBOS E CONEXOES COM JUNTA ELASTICA, EMBALAGEM DE *400* GR (USO EM PVC, ACO, POLIETILENO E OUTROS)</t>
  </si>
  <si>
    <t>0,2785600</t>
  </si>
  <si>
    <t xml:space="preserve"> 11241 </t>
  </si>
  <si>
    <t>Alicate volt-amperimetro un</t>
  </si>
  <si>
    <t>0,0517640</t>
  </si>
  <si>
    <t xml:space="preserve"> 00004222 </t>
  </si>
  <si>
    <t>GASOLINA COMUM</t>
  </si>
  <si>
    <t>0,9858612</t>
  </si>
  <si>
    <t>4,8166000</t>
  </si>
  <si>
    <t>0,4900000</t>
  </si>
  <si>
    <t xml:space="preserve"> 00043464 </t>
  </si>
  <si>
    <t>FERRAMENTAS - FAMILIA OPERADOR ESCAVADEIRA - HORISTA (ENCARGOS COMPLEMENTARES - COLETADO CAIXA)</t>
  </si>
  <si>
    <t xml:space="preserve"> 11281 </t>
  </si>
  <si>
    <t>Bolsa de lona para ferramentas 40 x 30 x 20cm un</t>
  </si>
  <si>
    <t>0,0144000</t>
  </si>
  <si>
    <t xml:space="preserve"> 00012895/SINAPI </t>
  </si>
  <si>
    <t>Capacete de seguranca aba frontal com suspensao de polietileno, sem jugular (classe b)</t>
  </si>
  <si>
    <t>0,3321840</t>
  </si>
  <si>
    <t xml:space="preserve"> 00000303 </t>
  </si>
  <si>
    <t>ANEL BORRACHA, PARA TUBO PVC, REDE COLETOR ESGOTO, DN 100 MM (NBR 7362)</t>
  </si>
  <si>
    <t xml:space="preserve"> 1651 </t>
  </si>
  <si>
    <t>Óculos branco proteção pr</t>
  </si>
  <si>
    <t>pr</t>
  </si>
  <si>
    <t>0,4429120</t>
  </si>
  <si>
    <t xml:space="preserve"> 11240 </t>
  </si>
  <si>
    <t>Alicate com isolamento un</t>
  </si>
  <si>
    <t xml:space="preserve"> 00037758 </t>
  </si>
  <si>
    <t>CAMINHAO TRUCADO, PESO BRUTO TOTAL 23000 KG, CARGA UTIL MAXIMA 15285 KG, DISTANCIA ENTRE EIXOS 4,80 M, POTENCIA 326 CV (INCLUI CABINE E CHASSI, NAO INCLUI CARROCERIA)</t>
  </si>
  <si>
    <t>0,0000031</t>
  </si>
  <si>
    <t xml:space="preserve"> 00012894/SINAPI </t>
  </si>
  <si>
    <t>Capa para chuva em pvc com forro de poliester, com capuz (amarela ou azul)</t>
  </si>
  <si>
    <t>0,1107280</t>
  </si>
  <si>
    <t xml:space="preserve"> 11286 </t>
  </si>
  <si>
    <t>Macariço de solda Ref. CG201 código 010414410 carbografite un</t>
  </si>
  <si>
    <t>0,0054000</t>
  </si>
  <si>
    <t xml:space="preserve"> 10788 </t>
  </si>
  <si>
    <t>Pá quadrada un</t>
  </si>
  <si>
    <t xml:space="preserve"> 00013458 </t>
  </si>
  <si>
    <t>COMPACTADOR DE SOLOS DE PERCURSAO (SOQUETE) COM MOTOR A GASOLINA 4 TEMPOS DE 4 HP (4 CV)</t>
  </si>
  <si>
    <t>0,0001286</t>
  </si>
  <si>
    <t xml:space="preserve"> 11285 </t>
  </si>
  <si>
    <t>Fonte inversora de solda WMI 140ED 220V - BAMBOZZI - WMI- 140ED un</t>
  </si>
  <si>
    <t>0,0018000</t>
  </si>
  <si>
    <t xml:space="preserve"> 4728 </t>
  </si>
  <si>
    <t>Talhadeira chata 10" Talhadeira chara 10" un</t>
  </si>
  <si>
    <t>0,0830460</t>
  </si>
  <si>
    <t xml:space="preserve"> 10579 </t>
  </si>
  <si>
    <t>Chave de fenda chata 30 cm un</t>
  </si>
  <si>
    <t xml:space="preserve"> 11283 </t>
  </si>
  <si>
    <t>Selador horizontal para fita de aço 1" un</t>
  </si>
  <si>
    <t xml:space="preserve"> 11282 </t>
  </si>
  <si>
    <t>Esmerilhadeira angular elétrico portátil 4 1/2" - 1000 watts  - ref. G1000kB2 Black e Decker un</t>
  </si>
  <si>
    <t>0,0036000</t>
  </si>
  <si>
    <t xml:space="preserve"> 11242 </t>
  </si>
  <si>
    <t>Chave inglesa 12" un</t>
  </si>
  <si>
    <t>0,0258820</t>
  </si>
  <si>
    <t xml:space="preserve"> 4729 </t>
  </si>
  <si>
    <t>Marreta 1 kg com cabo un</t>
  </si>
  <si>
    <t>0,0276820</t>
  </si>
  <si>
    <t xml:space="preserve"> 11273 </t>
  </si>
  <si>
    <t>Esquadro de alumínio para soldagem de peças, com duas morsas, 35 x 35 x 4,5cm, marca Black Jack un</t>
  </si>
  <si>
    <t xml:space="preserve"> 11279 </t>
  </si>
  <si>
    <t>Alicate para anéis de pistão capacidade 50-100mm. ref.44044101 Tramontina ou similar un</t>
  </si>
  <si>
    <t xml:space="preserve"> 11277 </t>
  </si>
  <si>
    <t>Alicate de pressão para solda de chapa 18" (460mm), Ref.138 Z Gedore un</t>
  </si>
  <si>
    <t xml:space="preserve"> 00004093 </t>
  </si>
  <si>
    <t>MOTORISTA DE CAMINHAO (HORISTA)</t>
  </si>
  <si>
    <t>0,0286101</t>
  </si>
  <si>
    <t xml:space="preserve"> 11276 </t>
  </si>
  <si>
    <t>Alicate de pressão para solda tipo U, para apertar chapas, tiras e qualquer tipo de perfil. Niquelado, mordentes reforçados em aço laminadao. Corpo em chapa dobrada  extra-reforçada e rebites de aço, 11" (280mm). Ref. 138 Gedore. un</t>
  </si>
  <si>
    <t xml:space="preserve"> 00002705 </t>
  </si>
  <si>
    <t>ENERGIA ELETRICA ATE 2000 KWH INDUSTRIAL, SEM DEMANDA</t>
  </si>
  <si>
    <t>KWH</t>
  </si>
  <si>
    <t>0,8078400</t>
  </si>
  <si>
    <t xml:space="preserve"> 11275 </t>
  </si>
  <si>
    <t>Alicate de pressão 11" un</t>
  </si>
  <si>
    <t xml:space="preserve"> 11284 </t>
  </si>
  <si>
    <t>Cavalete de ferro nº 1 un</t>
  </si>
  <si>
    <t xml:space="preserve"> 11272 </t>
  </si>
  <si>
    <t>Alicate Climpador ( cripador ) un</t>
  </si>
  <si>
    <t xml:space="preserve"> 00014618 </t>
  </si>
  <si>
    <t>SERRA CIRCULAR DE BANCADA COM MOTOR ELETRICO, POTENCIA DE *1600* W, PARA DISCO DE DIAMETRO DE 10" (250 MM)</t>
  </si>
  <si>
    <t>0,0002876</t>
  </si>
  <si>
    <t xml:space="preserve"> 00037736 </t>
  </si>
  <si>
    <t>TANQUE DE ACO CARBONO NAO REVESTIDO, PARA TRANSPORTE DE AGUA COM CAPACIDADE DE 10 M3, COM BOMBA CENTRIFUGA POR TOMADA DE FORCA, VAZAO MAXIMA *75* M3/H (INCLUI MONTAGEM, NAO INCLUI CAMINHAO)</t>
  </si>
  <si>
    <t>0,0000039</t>
  </si>
  <si>
    <t xml:space="preserve"> 11270 </t>
  </si>
  <si>
    <t>Martelo de solda do tipo picareta, cabo de madeira, 300x0,4x0,5mm un</t>
  </si>
  <si>
    <t xml:space="preserve"> 11280 </t>
  </si>
  <si>
    <t>Chave Inglesa 15" ref. 012418012 carbografite un</t>
  </si>
  <si>
    <t xml:space="preserve"> 11278 </t>
  </si>
  <si>
    <t>Alicate diagonal para corte rente 5" a 8" un</t>
  </si>
  <si>
    <t xml:space="preserve"> 11271 </t>
  </si>
  <si>
    <t>Talhadeira com punho de proteção 22 x225mm ref.207206BR Belzer un</t>
  </si>
  <si>
    <t xml:space="preserve"> 11274 </t>
  </si>
  <si>
    <t>Grampo de de aperto rápido 16" Ref. 60987 Beltools un</t>
  </si>
  <si>
    <t>Totais por Tipo</t>
  </si>
  <si>
    <t>Administração</t>
  </si>
  <si>
    <t>Aluguel</t>
  </si>
  <si>
    <t>Verba</t>
  </si>
  <si>
    <t>Consultoria</t>
  </si>
  <si>
    <t>Transporte</t>
  </si>
  <si>
    <t>Franquia</t>
  </si>
  <si>
    <t>Composições Analíticas com Preço Unitário</t>
  </si>
  <si>
    <t>Composições Principais</t>
  </si>
  <si>
    <t>Observação</t>
  </si>
  <si>
    <t>Composição de instalação de Unidade Condensadora de Sistema VRF Unidade Condensadora Mestra de 28,0HP (RAS-28FSNC7B2) ou Unidades Condensadora Escrava de 28,0HP (RAS-28FSNC7B2). Condensação a Ar - Modular - Família Air 365 VRF. Características Técnicas: 380 Volts /Trifásico / 60Hz  ou EQUIVALENTE TÉCNICO, com fornecimento do equipamento, gás refrigerante, suportes para fixação no piso, start up do fabricante e/ou representante do fabricante.</t>
  </si>
  <si>
    <t>Instalação, com fornecimento de mão de obra, de unidade evaporadora tipo cassete de  4 vias, controle remoto, válvulas GCB e interligações com as redes frigorígenas, de dreno de condensado, alimentação elétrica e automação.</t>
  </si>
  <si>
    <t>Instalação, com fornecimento de mão de obra, de unidade evaporadora tipo cassete de  1 via, controle remoto, válvulas GCB e interligações com as redes frigorígenas, de dreno de condensado, alimentação elétrica e automação.</t>
  </si>
  <si>
    <t>Instalação, com fornecimento de mão de obra, de unidade evaporadora tipo cassete de  vias, controle remoto, válvulas GCB e interligações com as redes frigorígenas, de dreno de condensado, alimentação elétrica e automação.</t>
  </si>
  <si>
    <t>QUADRO DE DISTRIBUICAO GERAL DE FORCA PARA ATÉ 10 DISJUNTORES, 500A - QDAR_UE_1 - UNIDADE EXTERNA DO AR CONDICIONADO, VENTILADOR E EXAUSTOR</t>
  </si>
  <si>
    <t xml:space="preserve"> 95309 </t>
  </si>
  <si>
    <t>CURSO DE CAPACITAÇÃO PARA AJUDANTE DE CARPINTEIRO (ENCARGOS COMPLEMENTARES) - HORISTA</t>
  </si>
  <si>
    <t xml:space="preserve"> 95313 </t>
  </si>
  <si>
    <t>CURSO DE CAPACITAÇÃO PARA AJUDANTE ESPECIALIZADO (ENCARGOS COMPLEMENTARES) - HORISTA</t>
  </si>
  <si>
    <t xml:space="preserve"> 88246 </t>
  </si>
  <si>
    <t>ASSENTADOR DE TUBOS COM ENCARGOS COMPLEMENTARES</t>
  </si>
  <si>
    <t xml:space="preserve"> 95315 </t>
  </si>
  <si>
    <t>CURSO DE CAPACITAÇÃO PARA ASSENTADOR DE TUBOS (ENCARGOS COMPLEMENTARES) - HORISTA</t>
  </si>
  <si>
    <t xml:space="preserve"> 95316 </t>
  </si>
  <si>
    <t>CURSO DE CAPACITAÇÃO PARA AUXILIAR DE ELETRICISTA (ENCARGOS COMPLEMENTARES) - HORISTA</t>
  </si>
  <si>
    <t xml:space="preserve"> 95317 </t>
  </si>
  <si>
    <t>CURSO DE CAPACITAÇÃO PARA AUXILIAR DE ENCANADOR OU BOMBEIRO HIDRÁULICO (ENCARGOS COMPLEMENTARES) - HORISTA</t>
  </si>
  <si>
    <t xml:space="preserve"> 95319 </t>
  </si>
  <si>
    <t>CURSO DE CAPACITAÇÃO PARA AUXILIAR DE MECÂNICO (ENCARGOS COMPLEMENTARES) - HORISTA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</si>
  <si>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</si>
  <si>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</si>
  <si>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88282 </t>
  </si>
  <si>
    <t>MOTORISTA DE CAMINHÃO COM ENCARGOS COMPLEMENTARES</t>
  </si>
  <si>
    <t xml:space="preserve"> 91396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</si>
  <si>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</si>
  <si>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</si>
  <si>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</si>
  <si>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</si>
  <si>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</si>
  <si>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</si>
  <si>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</si>
  <si>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53831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</si>
  <si>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</si>
  <si>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</si>
  <si>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</si>
  <si>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95329 </t>
  </si>
  <si>
    <t>CURSO DE CAPACITAÇÃO PARA CARPINTEIRO DE ESQUADRIA (ENCARGOS COMPLEMENTARES) - HORISTA</t>
  </si>
  <si>
    <t xml:space="preserve"> 95330 </t>
  </si>
  <si>
    <t>CURSO DE CAPACITAÇÃO PARA CARPINTEIRO DE FÔRMAS (ENCARGOS COMPLEMENTARES) - HORISTA</t>
  </si>
  <si>
    <t xml:space="preserve"> 91533 </t>
  </si>
  <si>
    <t>COMPACTADOR DE SOLOS DE PERCUSSÃO (SOQUETE) COM MOTOR A GASOLINA 4 TEMPOS, POTÊNCIA 4 CV - CHP DIURNO. AF_08/2015</t>
  </si>
  <si>
    <t xml:space="preserve"> 88297 </t>
  </si>
  <si>
    <t>OPERADOR DE MÁQUINAS E EQUIPAMENTOS COM ENCARGOS COMPLEMENTARES</t>
  </si>
  <si>
    <t xml:space="preserve"> 91529 </t>
  </si>
  <si>
    <t>COMPACTADOR DE SOLOS DE PERCUSSÃO (SOQUETE) COM MOTOR A GASOLINA 4 TEMPOS, POTÊNCIA 4 CV - DEPRECIAÇÃO. AF_08/2015</t>
  </si>
  <si>
    <t xml:space="preserve"> 91530 </t>
  </si>
  <si>
    <t>COMPACTADOR DE SOLOS DE PERCUSSÃO (SOQUETE) COM MOTOR A GASOLINA 4 TEMPOS, POTÊNCIA 4 CV - JUROS. AF_08/2015</t>
  </si>
  <si>
    <t xml:space="preserve"> 91531 </t>
  </si>
  <si>
    <t>COMPACTADOR DE SOLOS DE PERCUSSÃO (SOQUETE) COM MOTOR A GASOLINA 4 TEMPOS, POTÊNCIA 4 CV - MANUTENÇÃO. AF_08/2015</t>
  </si>
  <si>
    <t xml:space="preserve"> 91532 </t>
  </si>
  <si>
    <t>COMPACTADOR DE SOLOS DE PERCUSSÃO (SOQUETE) COM MOTOR A GASOLINA 4 TEMPOS, POTÊNCIA 4 CV - MATERIAIS NA OPERAÇÃO. AF_08/2015</t>
  </si>
  <si>
    <t xml:space="preserve"> 95332 </t>
  </si>
  <si>
    <t>CURSO DE CAPACITAÇÃO PARA ELETRICISTA (ENCARGOS COMPLEMENTARES) - HORISTA</t>
  </si>
  <si>
    <t xml:space="preserve"> 95335 </t>
  </si>
  <si>
    <t>CURSO DE CAPACITAÇÃO PARA ENCANADOR OU BOMBEIRO HIDRÁULICO (ENCARGOS COMPLEMENTARES) - HORISTA</t>
  </si>
  <si>
    <t xml:space="preserve"> 95337 </t>
  </si>
  <si>
    <t>CURSO DE CAPACITAÇÃO PARA GESSEIRO (ENCARGOS COMPLEMENTARES) - HORISTA</t>
  </si>
  <si>
    <t xml:space="preserve"> 95338 </t>
  </si>
  <si>
    <t>CURSO DE CAPACITAÇÃO PARA IMPERMEABILIZADOR (ENCARGOS COMPLEMENTARES) - HORISTA</t>
  </si>
  <si>
    <t xml:space="preserve"> 95342 </t>
  </si>
  <si>
    <t>CURSO DE CAPACITAÇÃO PARA MECÂNICO DE EQUIPAMENTOS PESADOS (ENCARGOS COMPLEMENTARES) - HORISTA</t>
  </si>
  <si>
    <t xml:space="preserve"> 95344 </t>
  </si>
  <si>
    <t>CURSO DE CAPACITAÇÃO PARA MONTADOR DE ESTRUTURA METÁLICA (ENCARGOS COMPLEMENTARES) - HORISTA</t>
  </si>
  <si>
    <t xml:space="preserve"> 95347 </t>
  </si>
  <si>
    <t>CURSO DE CAPACITAÇÃO PARA MOTORISTA DE CAMINHÃO (ENCARGOS COMPLEMENTARES) - HORISTA</t>
  </si>
  <si>
    <t xml:space="preserve"> 95359 </t>
  </si>
  <si>
    <t>CURSO DE CAPACITAÇÃO PARA OPERADOR DE GUINDASTE (ENCARGOS COMPLEMENTARES) - HORISTA</t>
  </si>
  <si>
    <t xml:space="preserve"> 95360 </t>
  </si>
  <si>
    <t>CURSO DE CAPACITAÇÃO PARA OPERADOR DE MÁQUINAS E EQUIPAMENTOS (ENCARGOS COMPLEMENTARES) - HORISTA</t>
  </si>
  <si>
    <t xml:space="preserve"> 95371 </t>
  </si>
  <si>
    <t>CURSO DE CAPACITAÇÃO PARA PEDREIRO (ENCARGOS COMPLEMENTARES) - HORISTA</t>
  </si>
  <si>
    <t xml:space="preserve"> 95372 </t>
  </si>
  <si>
    <t>CURSO DE CAPACITAÇÃO PARA PINTOR (ENCARGOS COMPLEMENTARES) - HORISTA</t>
  </si>
  <si>
    <t xml:space="preserve"> 95377 </t>
  </si>
  <si>
    <t>CURSO DE CAPACITAÇÃO PARA SERRALHEIRO (ENCARGOS COMPLEMENTARES) - HORISTA</t>
  </si>
  <si>
    <t xml:space="preserve"> 95378 </t>
  </si>
  <si>
    <t>CURSO DE CAPACITAÇÃO PARA SERVENTE (ENCARGOS COMPLEMENTARES) - HORISTA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</si>
  <si>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</si>
  <si>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</si>
  <si>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</si>
  <si>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</si>
  <si>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</si>
  <si>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</si>
  <si>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</si>
  <si>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</si>
  <si>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>Memória de Cálculo</t>
  </si>
  <si>
    <t>689,75</t>
  </si>
  <si>
    <t>439,1</t>
  </si>
  <si>
    <t>726,0</t>
  </si>
  <si>
    <t>279,0</t>
  </si>
  <si>
    <t>ÓRGÃO:</t>
  </si>
  <si>
    <t>TRIBUNAL REGIONAL ELEITORAL DO DISTRITO FEDERAL</t>
  </si>
  <si>
    <t>SERVIÇO:</t>
  </si>
  <si>
    <t>CENTRAL DE ATENDIMENTO AO ELEITOR</t>
  </si>
  <si>
    <t>LOCAL:</t>
  </si>
  <si>
    <t>PRAÇA MUNICIPAL QD 2 LT 06</t>
  </si>
  <si>
    <t>ANEXO 1.5</t>
  </si>
  <si>
    <t>PLANILHA DE COMPOSIÇÃO DE BDI - SERVIÇOS</t>
  </si>
  <si>
    <t>BDI aplicável às Obras e Serviços - Adaptado Acórdão nº 2.622/2013 TCU</t>
  </si>
  <si>
    <t xml:space="preserve">ADOTADO </t>
  </si>
  <si>
    <t>TCU MINIMO</t>
  </si>
  <si>
    <t>TCU MAXIMO</t>
  </si>
  <si>
    <t>Grupo</t>
  </si>
  <si>
    <t>A</t>
  </si>
  <si>
    <t>Despesas indiretas</t>
  </si>
  <si>
    <t>A.1</t>
  </si>
  <si>
    <t xml:space="preserve">Administração central </t>
  </si>
  <si>
    <t>A.2</t>
  </si>
  <si>
    <t>Garantia</t>
  </si>
  <si>
    <t>A.3</t>
  </si>
  <si>
    <t>Seguro</t>
  </si>
  <si>
    <t>A.4</t>
  </si>
  <si>
    <t>Risco</t>
  </si>
  <si>
    <t>Total do grupo A</t>
  </si>
  <si>
    <t>B</t>
  </si>
  <si>
    <t>Bonificação</t>
  </si>
  <si>
    <t>B.1</t>
  </si>
  <si>
    <t>Lucro</t>
  </si>
  <si>
    <t>Total do grupo B</t>
  </si>
  <si>
    <t>C</t>
  </si>
  <si>
    <t>Impostos</t>
  </si>
  <si>
    <t>C.1</t>
  </si>
  <si>
    <t>PIS</t>
  </si>
  <si>
    <t>C.2</t>
  </si>
  <si>
    <t>COFINS</t>
  </si>
  <si>
    <t>C.3</t>
  </si>
  <si>
    <t xml:space="preserve">ISSQN </t>
  </si>
  <si>
    <t>Total do grupo C</t>
  </si>
  <si>
    <t>D</t>
  </si>
  <si>
    <t>Despesas Financeiras (F)</t>
  </si>
  <si>
    <t xml:space="preserve">Despesas Financeiras (F) </t>
  </si>
  <si>
    <t>Total do grupo D</t>
  </si>
  <si>
    <t xml:space="preserve">BDI = </t>
  </si>
  <si>
    <t>onde,</t>
  </si>
  <si>
    <t>AC</t>
  </si>
  <si>
    <t>taxa representativa das despesas de rateio da administração central</t>
  </si>
  <si>
    <t>R</t>
  </si>
  <si>
    <t>taxa representativa de riscos;</t>
  </si>
  <si>
    <t xml:space="preserve">S </t>
  </si>
  <si>
    <t>taxa representativa de seguros;</t>
  </si>
  <si>
    <t>G</t>
  </si>
  <si>
    <t>taxa representativa de garantias;</t>
  </si>
  <si>
    <t>DF</t>
  </si>
  <si>
    <t>taxa representativa das despesas financeiras;</t>
  </si>
  <si>
    <t>taxa representativa do lucro/remuneração; e</t>
  </si>
  <si>
    <t>T</t>
  </si>
  <si>
    <t xml:space="preserve">taxa representativa da incidência de tributos. </t>
  </si>
  <si>
    <t xml:space="preserve">Fórmula para o cálculo do B.D.I. </t>
  </si>
  <si>
    <t>PLANILHA DE COMPOSIÇÃO DE BDI - FORNECIMENTO</t>
  </si>
  <si>
    <t>ENCARGOS SOCIAIS SOBRE A MÃO DE OBRA</t>
  </si>
  <si>
    <t>CÓDIGO</t>
  </si>
  <si>
    <t>DESCRIÇÃO</t>
  </si>
  <si>
    <t>COMDESONERAÇÃO</t>
  </si>
  <si>
    <t>SEM DESONERAÇÃO</t>
  </si>
  <si>
    <t>HORISTA %</t>
  </si>
  <si>
    <t>MENSALISTA %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</si>
  <si>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</si>
  <si>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</si>
  <si>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</si>
  <si>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</si>
  <si>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</si>
  <si>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</si>
  <si>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</si>
  <si>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</si>
  <si>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</si>
  <si>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</si>
  <si>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</si>
  <si>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</si>
  <si>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</si>
  <si>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</si>
  <si>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</si>
  <si>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</si>
  <si>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</si>
  <si>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</si>
  <si>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</si>
  <si>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</t>
  </si>
  <si>
    <t>GRUPO B</t>
  </si>
  <si>
    <t>B1</t>
  </si>
  <si>
    <t>REPOUSO SEMANAL REMUNERADO</t>
  </si>
  <si>
    <t>B2</t>
  </si>
  <si>
    <t>FERIADOS</t>
  </si>
  <si>
    <t>B3</t>
  </si>
  <si>
    <t>AUXÍLIO- ENFERMIDADE</t>
  </si>
  <si>
    <t>B4</t>
  </si>
  <si>
    <t>13°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</si>
  <si>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</si>
  <si>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</si>
  <si>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</si>
  <si>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</si>
  <si>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</si>
  <si>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</si>
  <si>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</si>
  <si>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</si>
  <si>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</si>
  <si>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</si>
  <si>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</si>
  <si>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</si>
  <si>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</si>
  <si>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</si>
  <si>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</si>
  <si>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</si>
  <si>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</si>
  <si>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</si>
  <si>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</si>
  <si>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</si>
  <si>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</si>
  <si>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</si>
  <si>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</si>
  <si>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</si>
  <si>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</si>
  <si>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</si>
  <si>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</si>
  <si>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TOTAL (A+B+C+D)</t>
  </si>
  <si>
    <t>Cronograma Físico e Financeiro</t>
  </si>
  <si>
    <t>Total Por Etapa</t>
  </si>
  <si>
    <t>30 DIAS</t>
  </si>
  <si>
    <t>60 DIAS</t>
  </si>
  <si>
    <t>90 DIAS</t>
  </si>
  <si>
    <t>120 DIAS</t>
  </si>
  <si>
    <t>Porcentagem</t>
  </si>
  <si>
    <t>Custo</t>
  </si>
  <si>
    <t>Porcentagem Acumulado</t>
  </si>
  <si>
    <t>Custo Acumulado</t>
  </si>
  <si>
    <t>Cronograma Executivo - Sistema 01 - TER-DF / CAE</t>
  </si>
  <si>
    <t>Selecione um período para realçar à direita.  A seguir há uma legenda que descreve o gráfico.</t>
  </si>
  <si>
    <t xml:space="preserve"> Realce do Período:</t>
  </si>
  <si>
    <t>Duração do Plano</t>
  </si>
  <si>
    <t>Início Real</t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</si>
  <si>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concluída</t>
    </r>
  </si>
  <si>
    <r>
      <rPr>
        <sz val="12"/>
        <color theme="1" tint="0.24994659260841701"/>
        <rFont val="Calibri"/>
        <family val="2"/>
      </rPr>
      <t>Real (além do plano</t>
    </r>
    <r>
      <rPr>
        <sz val="11"/>
        <color theme="1" tint="0.24994659260841701"/>
        <rFont val="Corbel"/>
        <family val="2"/>
        <scheme val="maj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</si>
  <si>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Concluída (além do planejado)</t>
    </r>
  </si>
  <si>
    <t>ITEM</t>
  </si>
  <si>
    <t>ATIVIDADE</t>
  </si>
  <si>
    <t>INÍCIO DO PLANO</t>
  </si>
  <si>
    <t>DURAÇÃO DO PLANO</t>
  </si>
  <si>
    <t>INÍCIO REAL</t>
  </si>
  <si>
    <t>DURAÇÃO REAL</t>
  </si>
  <si>
    <t>PORCENTAGEM CONCLUÍDA</t>
  </si>
  <si>
    <t>DIAS</t>
  </si>
  <si>
    <t>DIFUSOR DE AR EM ALUMINIO 1 VIA 396 x 396mm</t>
  </si>
  <si>
    <t>Tomada dupla para lógica RJ45, cat.6, com caixa pvc, embutir, completa</t>
  </si>
  <si>
    <t>Ponto para cabeamento estruturado embutido, com eletroduto pvc rígido  Ø 3/4"c/cabo UTP 4 pares cat. 6</t>
  </si>
  <si>
    <t xml:space="preserve"> 2.6.7 </t>
  </si>
  <si>
    <t xml:space="preserve"> 2.6.8 </t>
  </si>
  <si>
    <t>QUADRO DE DISTRIBUICAO GERAL DE FORCA 10 DISJUNTORES 500A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</si>
</sst>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_-* #,##0.0000_-;\-* #,##0.0000_-;_-* &quot;-&quot;??_-;_-@"/>
    <numFmt numFmtId="166" formatCode="_-* #,##0.0000_-;\-* #,##0.0000_-;_-* &quot;-&quot;??_-;_-@_-"/>
    <numFmt numFmtId="167" formatCode="#,##0.0000000"/>
  </numFmts>
  <fonts count="38" x14ac:knownFonts="1">
    <font>
      <sz val="11"/>
      <color theme="1" tint="0.24994659260841701"/>
      <name val="Corbel"/>
      <family val="2"/>
      <scheme val="major"/>
    </font>
    <font>
      <sz val="11"/>
      <color theme="1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sz val="12"/>
      <color theme="1" tint="0.24994659260841701"/>
      <name val="Calibri"/>
      <family val="2"/>
    </font>
    <font>
      <b/>
      <sz val="13"/>
      <color theme="7"/>
      <name val="Calibri"/>
      <family val="2"/>
    </font>
    <font>
      <b/>
      <sz val="42"/>
      <color theme="7"/>
      <name val="Corbel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4659260841701"/>
      <name val="Corbel"/>
      <family val="2"/>
      <scheme val="major"/>
    </font>
    <font>
      <i/>
      <sz val="11"/>
      <color theme="7"/>
      <name val="Calibri"/>
      <family val="2"/>
      <scheme val="minor"/>
    </font>
    <font>
      <sz val="12"/>
      <color theme="1" tint="0.24994659260841701"/>
      <name val="Corbel"/>
      <family val="2"/>
      <scheme val="major"/>
    </font>
    <font>
      <sz val="10"/>
      <color rgb="FF000000"/>
      <name val="Arial"/>
      <family val="1"/>
    </font>
    <font>
      <sz val="8"/>
      <color rgb="FF000000"/>
      <name val="Arial"/>
      <family val="1"/>
    </font>
    <font>
      <sz val="8"/>
      <name val="Corbel"/>
      <family val="2"/>
      <scheme val="major"/>
    </font>
    <font>
      <b/>
      <sz val="11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8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name val="Arial"/>
      <family val="2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sz val="10"/>
      <name val="Arial"/>
      <family val="1"/>
    </font>
  </fonts>
  <fills count="20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</fills>
  <borders count="69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29">
    <xf numFmtId="0" fontId="0" fillId="0" borderId="0" applyNumberFormat="0" applyFill="0" applyBorder="0" applyProtection="0">
      <alignment horizontal="center" vertical="center"/>
    </xf>
    <xf numFmtId="0" fontId="7" fillId="0" borderId="0" applyNumberFormat="0" applyFill="0" applyBorder="0" applyAlignment="0" applyProtection="0"/>
    <xf numFmtId="0" fontId="3" fillId="0" borderId="0" applyFill="0" applyBorder="0" applyProtection="0">
      <alignment horizontal="left" wrapText="1"/>
    </xf>
    <xf numFmtId="3" fontId="9" fillId="0" borderId="2" applyFill="0" applyProtection="0">
      <alignment horizontal="center"/>
    </xf>
    <xf numFmtId="0" fontId="9" fillId="0" borderId="0" applyFill="0" applyBorder="0" applyProtection="0">
      <alignment horizontal="center" wrapText="1"/>
    </xf>
    <xf numFmtId="0" fontId="2" fillId="0" borderId="0" applyNumberFormat="0" applyFill="0" applyBorder="0" applyProtection="0">
      <alignment horizontal="left" vertical="center"/>
    </xf>
    <xf numFmtId="9" fontId="4" fillId="0" borderId="0" applyFill="0" applyBorder="0" applyProtection="0">
      <alignment horizontal="center" vertical="center"/>
    </xf>
    <xf numFmtId="0" fontId="8" fillId="6" borderId="1" applyNumberFormat="0" applyProtection="0">
      <alignment horizontal="left" vertical="center"/>
    </xf>
    <xf numFmtId="0" fontId="7" fillId="0" borderId="0" applyNumberFormat="0" applyFill="0" applyBorder="0" applyProtection="0">
      <alignment vertical="center"/>
    </xf>
    <xf numFmtId="0" fontId="9" fillId="0" borderId="0" applyFill="0" applyProtection="0">
      <alignment vertical="center"/>
    </xf>
    <xf numFmtId="0" fontId="9" fillId="0" borderId="0" applyFill="0" applyProtection="0">
      <alignment horizontal="center" vertical="center" wrapText="1"/>
    </xf>
    <xf numFmtId="0" fontId="9" fillId="0" borderId="0" applyFill="0" applyProtection="0">
      <alignment horizontal="left"/>
    </xf>
    <xf numFmtId="0" fontId="11" fillId="0" borderId="0" applyNumberFormat="0" applyFill="0" applyBorder="0" applyProtection="0">
      <alignment vertical="center"/>
    </xf>
    <xf numFmtId="1" fontId="12" fillId="6" borderId="1">
      <alignment horizontal="center" vertical="center"/>
    </xf>
    <xf numFmtId="0" fontId="10" fillId="2" borderId="4" applyNumberFormat="0" applyFont="0" applyAlignment="0">
      <alignment horizontal="center"/>
    </xf>
    <xf numFmtId="0" fontId="10" fillId="3" borderId="3" applyNumberFormat="0" applyFont="0" applyAlignment="0">
      <alignment horizontal="center"/>
    </xf>
    <xf numFmtId="0" fontId="10" fillId="4" borderId="3" applyNumberFormat="0" applyFont="0" applyAlignment="0">
      <alignment horizontal="center"/>
    </xf>
    <xf numFmtId="0" fontId="10" fillId="5" borderId="3" applyNumberFormat="0" applyFont="0" applyAlignment="0">
      <alignment horizontal="center"/>
    </xf>
    <xf numFmtId="0" fontId="10" fillId="7" borderId="3" applyNumberFormat="0" applyFont="0" applyAlignment="0">
      <alignment horizontal="center"/>
    </xf>
    <xf numFmtId="9" fontId="10" fillId="0" borderId="0" applyFont="0" applyFill="0" applyBorder="0" applyAlignment="0" applyProtection="0"/>
    <xf numFmtId="0" fontId="9" fillId="0" borderId="0" applyFill="0" applyProtection="0">
      <alignment vertical="center"/>
    </xf>
    <xf numFmtId="0" fontId="10" fillId="0" borderId="0" applyNumberFormat="0" applyFill="0" applyBorder="0" applyProtection="0">
      <alignment horizontal="center" vertical="center"/>
    </xf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164" fontId="1" fillId="0" borderId="0" applyFont="0" applyFill="0" applyBorder="0" applyAlignment="0" applyProtection="0"/>
  </cellStyleXfs>
  <cellXfs count="249">
    <xf numFmtId="0" fontId="0" fillId="0" borderId="0" xfId="0">
      <alignment horizontal="center" vertical="center"/>
    </xf>
    <xf numFmtId="0" fontId="0" fillId="0" borderId="0" xfId="0" applyAlignment="1">
      <alignment vertical="center" wrapText="1"/>
    </xf>
    <xf numFmtId="0" fontId="7" fillId="0" borderId="0" xfId="8">
      <alignment vertical="center"/>
    </xf>
    <xf numFmtId="0" fontId="7" fillId="0" borderId="0" xfId="1" applyAlignment="1">
      <alignment horizontal="center" vertical="center"/>
    </xf>
    <xf numFmtId="0" fontId="11" fillId="0" borderId="0" xfId="12">
      <alignment vertical="center"/>
    </xf>
    <xf numFmtId="0" fontId="8" fillId="6" borderId="5" xfId="7" applyBorder="1">
      <alignment horizontal="left" vertical="center"/>
    </xf>
    <xf numFmtId="1" fontId="12" fillId="6" borderId="1" xfId="13">
      <alignment horizontal="center" vertical="center"/>
    </xf>
    <xf numFmtId="0" fontId="0" fillId="2" borderId="4" xfId="14" applyFont="1" applyAlignment="1">
      <alignment horizontal="center" vertical="center"/>
    </xf>
    <xf numFmtId="0" fontId="0" fillId="3" borderId="3" xfId="15" applyFont="1" applyAlignment="1">
      <alignment horizontal="center" vertical="center"/>
    </xf>
    <xf numFmtId="0" fontId="0" fillId="4" borderId="3" xfId="16" applyFont="1" applyAlignment="1">
      <alignment horizontal="center" vertical="center"/>
    </xf>
    <xf numFmtId="0" fontId="0" fillId="5" borderId="3" xfId="17" applyFont="1" applyAlignment="1">
      <alignment horizontal="center" vertical="center"/>
    </xf>
    <xf numFmtId="0" fontId="0" fillId="7" borderId="3" xfId="18" applyFont="1" applyAlignment="1">
      <alignment horizontal="center" vertical="center"/>
    </xf>
    <xf numFmtId="0" fontId="9" fillId="0" borderId="0" xfId="11" applyAlignment="1">
      <alignment horizontal="left" vertical="center"/>
    </xf>
    <xf numFmtId="0" fontId="9" fillId="0" borderId="0" xfId="4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9" fillId="0" borderId="2" xfId="3" applyAlignment="1">
      <alignment horizontal="center" vertical="center"/>
    </xf>
    <xf numFmtId="0" fontId="5" fillId="0" borderId="8" xfId="0" applyFont="1" applyBorder="1">
      <alignment horizontal="center" vertical="center"/>
    </xf>
    <xf numFmtId="9" fontId="6" fillId="0" borderId="8" xfId="6" applyFont="1" applyBorder="1">
      <alignment horizontal="center" vertical="center"/>
    </xf>
    <xf numFmtId="0" fontId="5" fillId="0" borderId="8" xfId="0" quotePrefix="1" applyFont="1" applyBorder="1">
      <alignment horizontal="center" vertical="center"/>
    </xf>
    <xf numFmtId="0" fontId="3" fillId="0" borderId="0" xfId="2" applyAlignment="1">
      <alignment horizontal="left" vertical="center" wrapText="1"/>
    </xf>
    <xf numFmtId="9" fontId="4" fillId="0" borderId="0" xfId="6">
      <alignment horizontal="center" vertical="center"/>
    </xf>
    <xf numFmtId="0" fontId="9" fillId="0" borderId="8" xfId="20" applyBorder="1">
      <alignment vertical="center"/>
    </xf>
    <xf numFmtId="0" fontId="13" fillId="0" borderId="8" xfId="21" applyFont="1" applyFill="1" applyBorder="1" applyAlignment="1">
      <alignment horizontal="center" vertical="center" wrapText="1"/>
    </xf>
    <xf numFmtId="0" fontId="14" fillId="0" borderId="8" xfId="21" applyFont="1" applyFill="1" applyBorder="1" applyAlignment="1">
      <alignment horizontal="left" vertical="center" wrapText="1"/>
    </xf>
    <xf numFmtId="0" fontId="9" fillId="0" borderId="8" xfId="20" applyBorder="1" applyAlignment="1">
      <alignment horizontal="center" vertical="center"/>
    </xf>
    <xf numFmtId="0" fontId="13" fillId="0" borderId="8" xfId="21" applyNumberFormat="1" applyFont="1" applyFill="1" applyBorder="1" applyAlignment="1">
      <alignment horizontal="center" vertical="center" wrapText="1"/>
    </xf>
    <xf numFmtId="0" fontId="16" fillId="9" borderId="9" xfId="22" applyFont="1" applyFill="1" applyBorder="1" applyAlignment="1">
      <alignment vertical="center"/>
    </xf>
    <xf numFmtId="0" fontId="18" fillId="8" borderId="0" xfId="22" applyFont="1" applyFill="1" applyAlignment="1">
      <alignment horizontal="center"/>
    </xf>
    <xf numFmtId="0" fontId="18" fillId="0" borderId="0" xfId="22" applyFont="1"/>
    <xf numFmtId="0" fontId="16" fillId="9" borderId="14" xfId="22" applyFont="1" applyFill="1" applyBorder="1" applyAlignment="1">
      <alignment vertical="center"/>
    </xf>
    <xf numFmtId="44" fontId="19" fillId="8" borderId="0" xfId="23" applyNumberFormat="1" applyFont="1" applyFill="1" applyBorder="1" applyAlignment="1">
      <alignment horizontal="right" vertical="center"/>
    </xf>
    <xf numFmtId="0" fontId="17" fillId="0" borderId="0" xfId="22" applyFont="1"/>
    <xf numFmtId="0" fontId="20" fillId="10" borderId="14" xfId="22" applyFont="1" applyFill="1" applyBorder="1" applyAlignment="1">
      <alignment vertical="center"/>
    </xf>
    <xf numFmtId="0" fontId="20" fillId="10" borderId="20" xfId="22" applyFont="1" applyFill="1" applyBorder="1" applyAlignment="1">
      <alignment horizontal="center" vertical="center"/>
    </xf>
    <xf numFmtId="0" fontId="21" fillId="11" borderId="24" xfId="22" applyFont="1" applyFill="1" applyBorder="1" applyAlignment="1">
      <alignment horizontal="center" vertical="center" wrapText="1"/>
    </xf>
    <xf numFmtId="165" fontId="22" fillId="11" borderId="24" xfId="22" applyNumberFormat="1" applyFont="1" applyFill="1" applyBorder="1" applyAlignment="1">
      <alignment horizontal="center" vertical="center" wrapText="1"/>
    </xf>
    <xf numFmtId="165" fontId="22" fillId="11" borderId="25" xfId="22" applyNumberFormat="1" applyFont="1" applyFill="1" applyBorder="1" applyAlignment="1">
      <alignment horizontal="center" vertical="center" wrapText="1"/>
    </xf>
    <xf numFmtId="0" fontId="23" fillId="0" borderId="14" xfId="22" applyFont="1" applyBorder="1" applyAlignment="1">
      <alignment vertical="center"/>
    </xf>
    <xf numFmtId="0" fontId="23" fillId="0" borderId="26" xfId="22" applyFont="1" applyBorder="1" applyAlignment="1">
      <alignment horizontal="center" vertical="center"/>
    </xf>
    <xf numFmtId="0" fontId="23" fillId="12" borderId="15" xfId="22" applyFont="1" applyFill="1" applyBorder="1" applyAlignment="1">
      <alignment vertical="center"/>
    </xf>
    <xf numFmtId="0" fontId="23" fillId="12" borderId="27" xfId="22" applyFont="1" applyFill="1" applyBorder="1" applyAlignment="1">
      <alignment horizontal="center" vertical="center"/>
    </xf>
    <xf numFmtId="165" fontId="22" fillId="0" borderId="27" xfId="22" applyNumberFormat="1" applyFont="1" applyBorder="1" applyAlignment="1">
      <alignment horizontal="center"/>
    </xf>
    <xf numFmtId="165" fontId="22" fillId="0" borderId="28" xfId="22" applyNumberFormat="1" applyFont="1" applyBorder="1" applyAlignment="1">
      <alignment horizontal="center"/>
    </xf>
    <xf numFmtId="4" fontId="17" fillId="8" borderId="0" xfId="24" applyNumberFormat="1" applyFont="1" applyFill="1" applyBorder="1" applyAlignment="1">
      <alignment horizontal="center" vertical="center" wrapText="1"/>
    </xf>
    <xf numFmtId="0" fontId="17" fillId="8" borderId="0" xfId="22" applyFont="1" applyFill="1"/>
    <xf numFmtId="0" fontId="24" fillId="12" borderId="14" xfId="22" applyFont="1" applyFill="1" applyBorder="1" applyAlignment="1">
      <alignment vertical="center"/>
    </xf>
    <xf numFmtId="0" fontId="24" fillId="12" borderId="15" xfId="22" applyFont="1" applyFill="1" applyBorder="1" applyAlignment="1">
      <alignment vertical="center"/>
    </xf>
    <xf numFmtId="10" fontId="24" fillId="12" borderId="27" xfId="22" applyNumberFormat="1" applyFont="1" applyFill="1" applyBorder="1" applyAlignment="1">
      <alignment horizontal="center" vertical="center"/>
    </xf>
    <xf numFmtId="10" fontId="22" fillId="0" borderId="27" xfId="22" applyNumberFormat="1" applyFont="1" applyBorder="1" applyAlignment="1">
      <alignment horizontal="center"/>
    </xf>
    <xf numFmtId="10" fontId="22" fillId="0" borderId="28" xfId="22" applyNumberFormat="1" applyFont="1" applyBorder="1" applyAlignment="1">
      <alignment horizontal="center"/>
    </xf>
    <xf numFmtId="44" fontId="19" fillId="0" borderId="0" xfId="23" applyNumberFormat="1" applyFont="1" applyFill="1" applyBorder="1" applyAlignment="1">
      <alignment horizontal="right" vertical="center" wrapText="1"/>
    </xf>
    <xf numFmtId="44" fontId="19" fillId="0" borderId="0" xfId="23" applyNumberFormat="1" applyFont="1" applyFill="1" applyBorder="1" applyAlignment="1">
      <alignment horizontal="right" vertical="center"/>
    </xf>
    <xf numFmtId="166" fontId="26" fillId="8" borderId="0" xfId="25" applyNumberFormat="1" applyFont="1" applyFill="1" applyBorder="1" applyAlignment="1">
      <alignment horizontal="center"/>
    </xf>
    <xf numFmtId="0" fontId="24" fillId="12" borderId="29" xfId="22" applyFont="1" applyFill="1" applyBorder="1" applyAlignment="1">
      <alignment vertical="center"/>
    </xf>
    <xf numFmtId="0" fontId="23" fillId="0" borderId="30" xfId="22" applyFont="1" applyBorder="1" applyAlignment="1">
      <alignment horizontal="center" vertical="center"/>
    </xf>
    <xf numFmtId="0" fontId="24" fillId="12" borderId="31" xfId="22" applyFont="1" applyFill="1" applyBorder="1" applyAlignment="1">
      <alignment vertical="center"/>
    </xf>
    <xf numFmtId="10" fontId="22" fillId="0" borderId="32" xfId="22" applyNumberFormat="1" applyFont="1" applyBorder="1" applyAlignment="1">
      <alignment horizontal="center"/>
    </xf>
    <xf numFmtId="10" fontId="22" fillId="0" borderId="33" xfId="22" applyNumberFormat="1" applyFont="1" applyBorder="1" applyAlignment="1">
      <alignment horizontal="center"/>
    </xf>
    <xf numFmtId="10" fontId="26" fillId="8" borderId="0" xfId="26" applyNumberFormat="1" applyFont="1" applyFill="1" applyBorder="1" applyAlignment="1">
      <alignment horizontal="center"/>
    </xf>
    <xf numFmtId="0" fontId="24" fillId="0" borderId="34" xfId="22" applyFont="1" applyBorder="1" applyAlignment="1">
      <alignment vertical="center"/>
    </xf>
    <xf numFmtId="0" fontId="23" fillId="12" borderId="35" xfId="22" applyFont="1" applyFill="1" applyBorder="1" applyAlignment="1">
      <alignment horizontal="center" vertical="center"/>
    </xf>
    <xf numFmtId="10" fontId="23" fillId="0" borderId="35" xfId="22" applyNumberFormat="1" applyFont="1" applyBorder="1" applyAlignment="1">
      <alignment horizontal="center" vertical="center"/>
    </xf>
    <xf numFmtId="10" fontId="24" fillId="0" borderId="35" xfId="22" applyNumberFormat="1" applyFont="1" applyBorder="1" applyAlignment="1">
      <alignment horizontal="center" vertical="center"/>
    </xf>
    <xf numFmtId="10" fontId="24" fillId="0" borderId="36" xfId="22" applyNumberFormat="1" applyFont="1" applyBorder="1" applyAlignment="1">
      <alignment horizontal="center" vertical="center"/>
    </xf>
    <xf numFmtId="0" fontId="23" fillId="12" borderId="26" xfId="22" applyFont="1" applyFill="1" applyBorder="1" applyAlignment="1">
      <alignment horizontal="center" vertical="center"/>
    </xf>
    <xf numFmtId="0" fontId="24" fillId="0" borderId="29" xfId="22" applyFont="1" applyBorder="1" applyAlignment="1">
      <alignment vertical="center"/>
    </xf>
    <xf numFmtId="0" fontId="23" fillId="12" borderId="30" xfId="22" applyFont="1" applyFill="1" applyBorder="1" applyAlignment="1">
      <alignment horizontal="center" vertical="center"/>
    </xf>
    <xf numFmtId="0" fontId="23" fillId="0" borderId="35" xfId="22" applyFont="1" applyBorder="1" applyAlignment="1">
      <alignment horizontal="center" vertical="center"/>
    </xf>
    <xf numFmtId="0" fontId="23" fillId="0" borderId="15" xfId="22" applyFont="1" applyBorder="1" applyAlignment="1">
      <alignment vertical="center"/>
    </xf>
    <xf numFmtId="0" fontId="23" fillId="0" borderId="27" xfId="22" applyFont="1" applyBorder="1" applyAlignment="1">
      <alignment horizontal="center" vertical="center"/>
    </xf>
    <xf numFmtId="0" fontId="24" fillId="0" borderId="14" xfId="22" applyFont="1" applyBorder="1" applyAlignment="1">
      <alignment vertical="center"/>
    </xf>
    <xf numFmtId="0" fontId="24" fillId="0" borderId="15" xfId="22" applyFont="1" applyBorder="1" applyAlignment="1">
      <alignment vertical="center"/>
    </xf>
    <xf numFmtId="10" fontId="24" fillId="0" borderId="27" xfId="22" applyNumberFormat="1" applyFont="1" applyBorder="1" applyAlignment="1">
      <alignment horizontal="center" vertical="center"/>
    </xf>
    <xf numFmtId="10" fontId="22" fillId="0" borderId="27" xfId="22" applyNumberFormat="1" applyFont="1" applyBorder="1" applyAlignment="1">
      <alignment horizontal="center" vertical="center"/>
    </xf>
    <xf numFmtId="10" fontId="22" fillId="0" borderId="28" xfId="22" applyNumberFormat="1" applyFont="1" applyBorder="1" applyAlignment="1">
      <alignment horizontal="center" vertical="center"/>
    </xf>
    <xf numFmtId="0" fontId="24" fillId="0" borderId="31" xfId="22" applyFont="1" applyBorder="1" applyAlignment="1">
      <alignment vertical="center" wrapText="1"/>
    </xf>
    <xf numFmtId="10" fontId="24" fillId="0" borderId="32" xfId="22" applyNumberFormat="1" applyFont="1" applyBorder="1" applyAlignment="1">
      <alignment horizontal="center" vertical="center"/>
    </xf>
    <xf numFmtId="10" fontId="22" fillId="0" borderId="32" xfId="22" applyNumberFormat="1" applyFont="1" applyBorder="1" applyAlignment="1">
      <alignment horizontal="center" vertical="center"/>
    </xf>
    <xf numFmtId="10" fontId="22" fillId="0" borderId="33" xfId="22" applyNumberFormat="1" applyFont="1" applyBorder="1" applyAlignment="1">
      <alignment horizontal="center" vertical="center"/>
    </xf>
    <xf numFmtId="0" fontId="23" fillId="0" borderId="35" xfId="22" applyFont="1" applyBorder="1" applyAlignment="1">
      <alignment vertical="center"/>
    </xf>
    <xf numFmtId="0" fontId="24" fillId="0" borderId="31" xfId="22" applyFont="1" applyBorder="1" applyAlignment="1">
      <alignment vertical="center"/>
    </xf>
    <xf numFmtId="0" fontId="24" fillId="12" borderId="34" xfId="22" applyFont="1" applyFill="1" applyBorder="1" applyAlignment="1">
      <alignment vertical="center"/>
    </xf>
    <xf numFmtId="0" fontId="21" fillId="0" borderId="37" xfId="22" applyFont="1" applyBorder="1"/>
    <xf numFmtId="0" fontId="21" fillId="0" borderId="0" xfId="22" applyFont="1"/>
    <xf numFmtId="0" fontId="21" fillId="0" borderId="0" xfId="22" applyFont="1" applyAlignment="1">
      <alignment horizontal="center"/>
    </xf>
    <xf numFmtId="0" fontId="21" fillId="0" borderId="38" xfId="22" applyFont="1" applyBorder="1" applyAlignment="1">
      <alignment horizontal="center"/>
    </xf>
    <xf numFmtId="0" fontId="21" fillId="0" borderId="40" xfId="22" applyFont="1" applyBorder="1" applyAlignment="1">
      <alignment horizontal="center" vertical="center" wrapText="1"/>
    </xf>
    <xf numFmtId="165" fontId="22" fillId="0" borderId="40" xfId="22" applyNumberFormat="1" applyFont="1" applyBorder="1" applyAlignment="1">
      <alignment horizontal="center" vertical="center" wrapText="1"/>
    </xf>
    <xf numFmtId="165" fontId="22" fillId="0" borderId="41" xfId="22" applyNumberFormat="1" applyFont="1" applyBorder="1" applyAlignment="1">
      <alignment horizontal="center" vertical="center" wrapText="1"/>
    </xf>
    <xf numFmtId="10" fontId="28" fillId="8" borderId="0" xfId="26" applyNumberFormat="1" applyFont="1" applyFill="1" applyBorder="1" applyAlignment="1" applyProtection="1">
      <alignment horizontal="center" vertical="center"/>
    </xf>
    <xf numFmtId="0" fontId="29" fillId="10" borderId="34" xfId="22" applyFont="1" applyFill="1" applyBorder="1" applyAlignment="1">
      <alignment vertical="center"/>
    </xf>
    <xf numFmtId="0" fontId="24" fillId="10" borderId="35" xfId="22" applyFont="1" applyFill="1" applyBorder="1" applyAlignment="1">
      <alignment vertical="center"/>
    </xf>
    <xf numFmtId="10" fontId="29" fillId="10" borderId="42" xfId="22" applyNumberFormat="1" applyFont="1" applyFill="1" applyBorder="1" applyAlignment="1">
      <alignment horizontal="center" vertical="center"/>
    </xf>
    <xf numFmtId="10" fontId="29" fillId="10" borderId="43" xfId="22" applyNumberFormat="1" applyFont="1" applyFill="1" applyBorder="1" applyAlignment="1">
      <alignment horizontal="center" vertical="center"/>
    </xf>
    <xf numFmtId="0" fontId="21" fillId="12" borderId="44" xfId="22" applyFont="1" applyFill="1" applyBorder="1"/>
    <xf numFmtId="0" fontId="21" fillId="12" borderId="45" xfId="22" applyFont="1" applyFill="1" applyBorder="1"/>
    <xf numFmtId="0" fontId="21" fillId="12" borderId="46" xfId="22" applyFont="1" applyFill="1" applyBorder="1"/>
    <xf numFmtId="0" fontId="21" fillId="12" borderId="47" xfId="22" applyFont="1" applyFill="1" applyBorder="1" applyAlignment="1">
      <alignment horizontal="center"/>
    </xf>
    <xf numFmtId="0" fontId="21" fillId="12" borderId="48" xfId="22" applyFont="1" applyFill="1" applyBorder="1" applyAlignment="1">
      <alignment horizontal="center"/>
    </xf>
    <xf numFmtId="166" fontId="26" fillId="8" borderId="0" xfId="25" applyNumberFormat="1" applyFont="1" applyFill="1" applyBorder="1" applyAlignment="1">
      <alignment horizontal="center" vertical="center" wrapText="1"/>
    </xf>
    <xf numFmtId="0" fontId="30" fillId="12" borderId="37" xfId="22" applyFont="1" applyFill="1" applyBorder="1" applyAlignment="1">
      <alignment horizontal="center" vertical="center"/>
    </xf>
    <xf numFmtId="0" fontId="21" fillId="12" borderId="0" xfId="22" applyFont="1" applyFill="1"/>
    <xf numFmtId="0" fontId="21" fillId="0" borderId="49" xfId="22" applyFont="1" applyBorder="1"/>
    <xf numFmtId="10" fontId="21" fillId="12" borderId="50" xfId="22" applyNumberFormat="1" applyFont="1" applyFill="1" applyBorder="1" applyAlignment="1">
      <alignment horizontal="center"/>
    </xf>
    <xf numFmtId="10" fontId="21" fillId="12" borderId="51" xfId="22" applyNumberFormat="1" applyFont="1" applyFill="1" applyBorder="1" applyAlignment="1">
      <alignment horizontal="center"/>
    </xf>
    <xf numFmtId="10" fontId="26" fillId="8" borderId="0" xfId="22" applyNumberFormat="1" applyFont="1" applyFill="1" applyAlignment="1">
      <alignment horizontal="center"/>
    </xf>
    <xf numFmtId="10" fontId="18" fillId="8" borderId="0" xfId="24" applyNumberFormat="1" applyFont="1" applyFill="1" applyBorder="1" applyAlignment="1">
      <alignment horizontal="center"/>
    </xf>
    <xf numFmtId="0" fontId="31" fillId="12" borderId="52" xfId="22" applyFont="1" applyFill="1" applyBorder="1" applyAlignment="1">
      <alignment horizontal="center" vertical="center"/>
    </xf>
    <xf numFmtId="0" fontId="21" fillId="12" borderId="53" xfId="22" applyFont="1" applyFill="1" applyBorder="1"/>
    <xf numFmtId="0" fontId="21" fillId="0" borderId="54" xfId="22" applyFont="1" applyBorder="1"/>
    <xf numFmtId="10" fontId="21" fillId="12" borderId="55" xfId="22" applyNumberFormat="1" applyFont="1" applyFill="1" applyBorder="1" applyAlignment="1">
      <alignment horizontal="center"/>
    </xf>
    <xf numFmtId="10" fontId="21" fillId="12" borderId="56" xfId="22" applyNumberFormat="1" applyFont="1" applyFill="1" applyBorder="1" applyAlignment="1">
      <alignment horizontal="center"/>
    </xf>
    <xf numFmtId="0" fontId="28" fillId="8" borderId="0" xfId="27" applyFont="1" applyFill="1" applyAlignment="1" applyProtection="1">
      <alignment horizontal="center" vertical="center"/>
      <protection locked="0"/>
    </xf>
    <xf numFmtId="0" fontId="18" fillId="0" borderId="0" xfId="22" applyFont="1" applyAlignment="1">
      <alignment horizontal="center"/>
    </xf>
    <xf numFmtId="0" fontId="32" fillId="0" borderId="0" xfId="22" applyFont="1" applyAlignment="1">
      <alignment horizontal="center"/>
    </xf>
    <xf numFmtId="44" fontId="19" fillId="8" borderId="0" xfId="28" applyNumberFormat="1" applyFont="1" applyFill="1" applyBorder="1" applyAlignment="1">
      <alignment horizontal="right" vertical="center"/>
    </xf>
    <xf numFmtId="44" fontId="19" fillId="0" borderId="0" xfId="28" applyNumberFormat="1" applyFont="1" applyFill="1" applyBorder="1" applyAlignment="1">
      <alignment horizontal="right" vertical="center" wrapText="1"/>
    </xf>
    <xf numFmtId="44" fontId="19" fillId="0" borderId="0" xfId="28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8" xfId="0" applyBorder="1" applyAlignment="1">
      <alignment horizontal="center"/>
    </xf>
    <xf numFmtId="0" fontId="0" fillId="0" borderId="8" xfId="0" applyBorder="1" applyAlignment="1"/>
    <xf numFmtId="10" fontId="0" fillId="0" borderId="8" xfId="19" applyNumberFormat="1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10" fontId="33" fillId="0" borderId="8" xfId="19" applyNumberFormat="1" applyFont="1" applyBorder="1" applyAlignment="1">
      <alignment horizontal="center"/>
    </xf>
    <xf numFmtId="0" fontId="0" fillId="0" borderId="8" xfId="0" applyBorder="1" applyAlignment="1">
      <alignment wrapText="1"/>
    </xf>
    <xf numFmtId="10" fontId="0" fillId="0" borderId="8" xfId="19" applyNumberFormat="1" applyFont="1" applyBorder="1" applyAlignment="1">
      <alignment horizontal="center" vertical="center"/>
    </xf>
    <xf numFmtId="10" fontId="33" fillId="13" borderId="8" xfId="0" applyNumberFormat="1" applyFont="1" applyFill="1" applyBorder="1" applyAlignment="1">
      <alignment horizontal="center"/>
    </xf>
    <xf numFmtId="0" fontId="34" fillId="12" borderId="0" xfId="0" applyFont="1" applyFill="1" applyAlignment="1">
      <alignment horizontal="left" vertical="top" wrapText="1"/>
    </xf>
    <xf numFmtId="0" fontId="35" fillId="12" borderId="0" xfId="0" applyFont="1" applyFill="1" applyAlignment="1">
      <alignment horizontal="left" vertical="top" wrapText="1"/>
    </xf>
    <xf numFmtId="0" fontId="34" fillId="12" borderId="62" xfId="0" applyFont="1" applyFill="1" applyBorder="1" applyAlignment="1">
      <alignment horizontal="left" vertical="top" wrapText="1"/>
    </xf>
    <xf numFmtId="0" fontId="34" fillId="12" borderId="62" xfId="0" applyFont="1" applyFill="1" applyBorder="1" applyAlignment="1">
      <alignment horizontal="right" vertical="top" wrapText="1"/>
    </xf>
    <xf numFmtId="0" fontId="36" fillId="15" borderId="62" xfId="0" applyFont="1" applyFill="1" applyBorder="1" applyAlignment="1">
      <alignment horizontal="left" vertical="top" wrapText="1"/>
    </xf>
    <xf numFmtId="0" fontId="36" fillId="15" borderId="62" xfId="0" applyFont="1" applyFill="1" applyBorder="1" applyAlignment="1">
      <alignment horizontal="right" vertical="top" wrapText="1"/>
    </xf>
    <xf numFmtId="0" fontId="13" fillId="16" borderId="62" xfId="0" applyFont="1" applyFill="1" applyBorder="1" applyAlignment="1">
      <alignment horizontal="left" vertical="top" wrapText="1"/>
    </xf>
    <xf numFmtId="0" fontId="13" fillId="16" borderId="62" xfId="0" applyFont="1" applyFill="1" applyBorder="1" applyAlignment="1">
      <alignment horizontal="right" vertical="top" wrapText="1"/>
    </xf>
    <xf numFmtId="0" fontId="13" fillId="17" borderId="62" xfId="0" applyFont="1" applyFill="1" applyBorder="1" applyAlignment="1">
      <alignment horizontal="left" vertical="top" wrapText="1"/>
    </xf>
    <xf numFmtId="0" fontId="13" fillId="17" borderId="62" xfId="0" applyFont="1" applyFill="1" applyBorder="1" applyAlignment="1">
      <alignment horizontal="right" vertical="top" wrapText="1"/>
    </xf>
    <xf numFmtId="0" fontId="35" fillId="12" borderId="0" xfId="0" applyFont="1" applyFill="1" applyAlignment="1">
      <alignment horizontal="right" vertical="top" wrapText="1"/>
    </xf>
    <xf numFmtId="0" fontId="37" fillId="12" borderId="0" xfId="0" applyFont="1" applyFill="1" applyAlignment="1">
      <alignment horizontal="center" vertical="top" wrapText="1"/>
    </xf>
    <xf numFmtId="0" fontId="35" fillId="12" borderId="0" xfId="0" applyFont="1" applyFill="1" applyAlignment="1">
      <alignment horizontal="center" vertical="top" wrapText="1"/>
    </xf>
    <xf numFmtId="4" fontId="36" fillId="15" borderId="62" xfId="0" applyNumberFormat="1" applyFont="1" applyFill="1" applyBorder="1" applyAlignment="1">
      <alignment horizontal="right" vertical="top" wrapText="1"/>
    </xf>
    <xf numFmtId="164" fontId="36" fillId="15" borderId="62" xfId="0" applyNumberFormat="1" applyFont="1" applyFill="1" applyBorder="1" applyAlignment="1">
      <alignment horizontal="right" vertical="top" wrapText="1"/>
    </xf>
    <xf numFmtId="0" fontId="37" fillId="12" borderId="0" xfId="0" applyFont="1" applyFill="1" applyAlignment="1">
      <alignment horizontal="left" vertical="top" wrapText="1"/>
    </xf>
    <xf numFmtId="4" fontId="35" fillId="12" borderId="0" xfId="0" applyNumberFormat="1" applyFont="1" applyFill="1" applyAlignment="1">
      <alignment horizontal="right" vertical="top" wrapText="1"/>
    </xf>
    <xf numFmtId="0" fontId="34" fillId="12" borderId="62" xfId="0" applyFont="1" applyFill="1" applyBorder="1" applyAlignment="1">
      <alignment horizontal="center" vertical="top" wrapText="1"/>
    </xf>
    <xf numFmtId="0" fontId="13" fillId="16" borderId="62" xfId="0" applyFont="1" applyFill="1" applyBorder="1" applyAlignment="1">
      <alignment horizontal="center" vertical="top" wrapText="1"/>
    </xf>
    <xf numFmtId="4" fontId="13" fillId="16" borderId="62" xfId="0" applyNumberFormat="1" applyFont="1" applyFill="1" applyBorder="1" applyAlignment="1">
      <alignment horizontal="right" vertical="top" wrapText="1"/>
    </xf>
    <xf numFmtId="164" fontId="13" fillId="16" borderId="62" xfId="0" applyNumberFormat="1" applyFont="1" applyFill="1" applyBorder="1" applyAlignment="1">
      <alignment horizontal="right" vertical="top" wrapText="1"/>
    </xf>
    <xf numFmtId="0" fontId="13" fillId="17" borderId="62" xfId="0" applyFont="1" applyFill="1" applyBorder="1" applyAlignment="1">
      <alignment horizontal="center" vertical="top" wrapText="1"/>
    </xf>
    <xf numFmtId="4" fontId="13" fillId="17" borderId="62" xfId="0" applyNumberFormat="1" applyFont="1" applyFill="1" applyBorder="1" applyAlignment="1">
      <alignment horizontal="right" vertical="top" wrapText="1"/>
    </xf>
    <xf numFmtId="164" fontId="13" fillId="17" borderId="62" xfId="0" applyNumberFormat="1" applyFont="1" applyFill="1" applyBorder="1" applyAlignment="1">
      <alignment horizontal="right" vertical="top" wrapText="1"/>
    </xf>
    <xf numFmtId="167" fontId="13" fillId="16" borderId="62" xfId="0" applyNumberFormat="1" applyFont="1" applyFill="1" applyBorder="1" applyAlignment="1">
      <alignment horizontal="right" vertical="top" wrapText="1"/>
    </xf>
    <xf numFmtId="0" fontId="37" fillId="18" borderId="62" xfId="0" applyFont="1" applyFill="1" applyBorder="1" applyAlignment="1">
      <alignment horizontal="left" vertical="top" wrapText="1"/>
    </xf>
    <xf numFmtId="0" fontId="37" fillId="18" borderId="62" xfId="0" applyFont="1" applyFill="1" applyBorder="1" applyAlignment="1">
      <alignment horizontal="right" vertical="top" wrapText="1"/>
    </xf>
    <xf numFmtId="0" fontId="37" fillId="18" borderId="62" xfId="0" applyFont="1" applyFill="1" applyBorder="1" applyAlignment="1">
      <alignment horizontal="center" vertical="top" wrapText="1"/>
    </xf>
    <xf numFmtId="167" fontId="37" fillId="18" borderId="62" xfId="0" applyNumberFormat="1" applyFont="1" applyFill="1" applyBorder="1" applyAlignment="1">
      <alignment horizontal="right" vertical="top" wrapText="1"/>
    </xf>
    <xf numFmtId="4" fontId="37" fillId="18" borderId="62" xfId="0" applyNumberFormat="1" applyFont="1" applyFill="1" applyBorder="1" applyAlignment="1">
      <alignment horizontal="right" vertical="top" wrapText="1"/>
    </xf>
    <xf numFmtId="0" fontId="37" fillId="19" borderId="62" xfId="0" applyFont="1" applyFill="1" applyBorder="1" applyAlignment="1">
      <alignment horizontal="left" vertical="top" wrapText="1"/>
    </xf>
    <xf numFmtId="0" fontId="37" fillId="19" borderId="62" xfId="0" applyFont="1" applyFill="1" applyBorder="1" applyAlignment="1">
      <alignment horizontal="right" vertical="top" wrapText="1"/>
    </xf>
    <xf numFmtId="0" fontId="37" fillId="19" borderId="62" xfId="0" applyFont="1" applyFill="1" applyBorder="1" applyAlignment="1">
      <alignment horizontal="center" vertical="top" wrapText="1"/>
    </xf>
    <xf numFmtId="167" fontId="37" fillId="19" borderId="62" xfId="0" applyNumberFormat="1" applyFont="1" applyFill="1" applyBorder="1" applyAlignment="1">
      <alignment horizontal="right" vertical="top" wrapText="1"/>
    </xf>
    <xf numFmtId="4" fontId="37" fillId="19" borderId="62" xfId="0" applyNumberFormat="1" applyFont="1" applyFill="1" applyBorder="1" applyAlignment="1">
      <alignment horizontal="right" vertical="top" wrapText="1"/>
    </xf>
    <xf numFmtId="0" fontId="37" fillId="12" borderId="0" xfId="0" applyFont="1" applyFill="1" applyAlignment="1">
      <alignment horizontal="right" vertical="top" wrapText="1"/>
    </xf>
    <xf numFmtId="4" fontId="37" fillId="12" borderId="0" xfId="0" applyNumberFormat="1" applyFont="1" applyFill="1" applyAlignment="1">
      <alignment horizontal="right" vertical="top" wrapText="1"/>
    </xf>
    <xf numFmtId="167" fontId="35" fillId="12" borderId="0" xfId="0" applyNumberFormat="1" applyFont="1" applyFill="1" applyAlignment="1">
      <alignment horizontal="right" vertical="top" wrapText="1"/>
    </xf>
    <xf numFmtId="0" fontId="13" fillId="16" borderId="63" xfId="0" applyFont="1" applyFill="1" applyBorder="1" applyAlignment="1">
      <alignment horizontal="left" vertical="top" wrapText="1"/>
    </xf>
    <xf numFmtId="167" fontId="13" fillId="17" borderId="62" xfId="0" applyNumberFormat="1" applyFont="1" applyFill="1" applyBorder="1" applyAlignment="1">
      <alignment horizontal="right" vertical="top" wrapText="1"/>
    </xf>
    <xf numFmtId="0" fontId="36" fillId="15" borderId="62" xfId="0" applyFont="1" applyFill="1" applyBorder="1" applyAlignment="1">
      <alignment horizontal="center" vertical="top" wrapText="1"/>
    </xf>
    <xf numFmtId="0" fontId="35" fillId="12" borderId="0" xfId="0" applyFont="1" applyFill="1" applyAlignment="1">
      <alignment horizontal="left" vertical="top" wrapText="1"/>
    </xf>
    <xf numFmtId="0" fontId="37" fillId="12" borderId="0" xfId="0" applyFont="1" applyFill="1" applyAlignment="1">
      <alignment horizontal="center" vertical="top" wrapText="1"/>
    </xf>
    <xf numFmtId="0" fontId="0" fillId="0" borderId="0" xfId="0" applyAlignment="1"/>
    <xf numFmtId="0" fontId="34" fillId="12" borderId="0" xfId="0" applyFont="1" applyFill="1" applyAlignment="1">
      <alignment horizontal="left" vertical="top" wrapText="1"/>
    </xf>
    <xf numFmtId="0" fontId="34" fillId="12" borderId="0" xfId="0" applyFont="1" applyFill="1" applyAlignment="1">
      <alignment horizontal="center" wrapText="1"/>
    </xf>
    <xf numFmtId="0" fontId="34" fillId="12" borderId="62" xfId="0" applyFont="1" applyFill="1" applyBorder="1" applyAlignment="1">
      <alignment horizontal="left" vertical="top" wrapText="1"/>
    </xf>
    <xf numFmtId="0" fontId="36" fillId="15" borderId="62" xfId="0" applyFont="1" applyFill="1" applyBorder="1" applyAlignment="1">
      <alignment horizontal="left" vertical="top" wrapText="1"/>
    </xf>
    <xf numFmtId="0" fontId="35" fillId="12" borderId="0" xfId="0" applyFont="1" applyFill="1" applyAlignment="1">
      <alignment horizontal="right" vertical="top" wrapText="1"/>
    </xf>
    <xf numFmtId="4" fontId="35" fillId="12" borderId="0" xfId="0" applyNumberFormat="1" applyFont="1" applyFill="1" applyAlignment="1">
      <alignment horizontal="right" vertical="top" wrapText="1"/>
    </xf>
    <xf numFmtId="0" fontId="37" fillId="12" borderId="0" xfId="0" applyFont="1" applyFill="1" applyAlignment="1">
      <alignment horizontal="right" vertical="top" wrapText="1"/>
    </xf>
    <xf numFmtId="0" fontId="37" fillId="19" borderId="62" xfId="0" applyFont="1" applyFill="1" applyBorder="1" applyAlignment="1">
      <alignment horizontal="left" vertical="top" wrapText="1"/>
    </xf>
    <xf numFmtId="0" fontId="37" fillId="18" borderId="62" xfId="0" applyFont="1" applyFill="1" applyBorder="1" applyAlignment="1">
      <alignment horizontal="left" vertical="top" wrapText="1"/>
    </xf>
    <xf numFmtId="0" fontId="13" fillId="16" borderId="62" xfId="0" applyFont="1" applyFill="1" applyBorder="1" applyAlignment="1">
      <alignment horizontal="left" vertical="top" wrapText="1"/>
    </xf>
    <xf numFmtId="0" fontId="13" fillId="17" borderId="62" xfId="0" applyFont="1" applyFill="1" applyBorder="1" applyAlignment="1">
      <alignment horizontal="left" vertical="top" wrapText="1"/>
    </xf>
    <xf numFmtId="0" fontId="34" fillId="12" borderId="62" xfId="0" applyFont="1" applyFill="1" applyBorder="1" applyAlignment="1">
      <alignment horizontal="right" vertical="top" wrapText="1"/>
    </xf>
    <xf numFmtId="0" fontId="34" fillId="12" borderId="62" xfId="0" applyFont="1" applyFill="1" applyBorder="1" applyAlignment="1">
      <alignment horizontal="center" vertical="top" wrapText="1"/>
    </xf>
    <xf numFmtId="0" fontId="21" fillId="11" borderId="21" xfId="22" applyFont="1" applyFill="1" applyBorder="1" applyAlignment="1">
      <alignment horizontal="center" vertical="center"/>
    </xf>
    <xf numFmtId="0" fontId="17" fillId="0" borderId="22" xfId="22" applyFont="1" applyBorder="1"/>
    <xf numFmtId="0" fontId="17" fillId="0" borderId="23" xfId="22" applyFont="1" applyBorder="1"/>
    <xf numFmtId="0" fontId="16" fillId="9" borderId="10" xfId="22" applyFont="1" applyFill="1" applyBorder="1" applyAlignment="1">
      <alignment horizontal="center" vertical="center"/>
    </xf>
    <xf numFmtId="0" fontId="17" fillId="0" borderId="11" xfId="22" applyFont="1" applyBorder="1"/>
    <xf numFmtId="0" fontId="17" fillId="0" borderId="12" xfId="22" applyFont="1" applyBorder="1"/>
    <xf numFmtId="0" fontId="16" fillId="9" borderId="13" xfId="22" applyFont="1" applyFill="1" applyBorder="1" applyAlignment="1">
      <alignment horizontal="center" vertical="center"/>
    </xf>
    <xf numFmtId="0" fontId="17" fillId="0" borderId="18" xfId="22" applyFont="1" applyBorder="1"/>
    <xf numFmtId="0" fontId="17" fillId="0" borderId="19" xfId="22" applyFont="1" applyBorder="1"/>
    <xf numFmtId="0" fontId="16" fillId="9" borderId="15" xfId="22" applyFont="1" applyFill="1" applyBorder="1" applyAlignment="1">
      <alignment horizontal="center" vertical="center" wrapText="1"/>
    </xf>
    <xf numFmtId="0" fontId="17" fillId="0" borderId="16" xfId="22" applyFont="1" applyBorder="1"/>
    <xf numFmtId="0" fontId="17" fillId="0" borderId="17" xfId="22" applyFont="1" applyBorder="1"/>
    <xf numFmtId="0" fontId="16" fillId="9" borderId="15" xfId="22" applyFont="1" applyFill="1" applyBorder="1" applyAlignment="1">
      <alignment horizontal="center" vertical="center"/>
    </xf>
    <xf numFmtId="0" fontId="20" fillId="10" borderId="15" xfId="22" applyFont="1" applyFill="1" applyBorder="1" applyAlignment="1">
      <alignment horizontal="center" vertical="center"/>
    </xf>
    <xf numFmtId="0" fontId="27" fillId="0" borderId="34" xfId="22" applyFont="1" applyBorder="1" applyAlignment="1">
      <alignment horizontal="center" vertical="center" wrapText="1"/>
    </xf>
    <xf numFmtId="0" fontId="17" fillId="0" borderId="35" xfId="22" applyFont="1" applyBorder="1"/>
    <xf numFmtId="0" fontId="17" fillId="0" borderId="39" xfId="22" applyFont="1" applyBorder="1"/>
    <xf numFmtId="0" fontId="24" fillId="12" borderId="44" xfId="22" applyFont="1" applyFill="1" applyBorder="1" applyAlignment="1">
      <alignment horizontal="center" vertical="center"/>
    </xf>
    <xf numFmtId="0" fontId="17" fillId="0" borderId="45" xfId="22" applyFont="1" applyBorder="1"/>
    <xf numFmtId="0" fontId="17" fillId="0" borderId="57" xfId="22" applyFont="1" applyBorder="1"/>
    <xf numFmtId="0" fontId="24" fillId="12" borderId="37" xfId="22" applyFont="1" applyFill="1" applyBorder="1" applyAlignment="1">
      <alignment horizontal="center" vertical="center"/>
    </xf>
    <xf numFmtId="0" fontId="17" fillId="0" borderId="0" xfId="22" applyFont="1"/>
    <xf numFmtId="0" fontId="17" fillId="0" borderId="38" xfId="22" applyFont="1" applyBorder="1"/>
    <xf numFmtId="0" fontId="17" fillId="0" borderId="37" xfId="22" applyFont="1" applyBorder="1"/>
    <xf numFmtId="0" fontId="1" fillId="0" borderId="0" xfId="22"/>
    <xf numFmtId="0" fontId="17" fillId="0" borderId="58" xfId="22" applyFont="1" applyBorder="1"/>
    <xf numFmtId="0" fontId="17" fillId="0" borderId="59" xfId="22" applyFont="1" applyBorder="1"/>
    <xf numFmtId="0" fontId="17" fillId="0" borderId="60" xfId="22" applyFont="1" applyBorder="1"/>
    <xf numFmtId="0" fontId="18" fillId="0" borderId="61" xfId="22" applyFont="1" applyBorder="1" applyAlignment="1">
      <alignment horizontal="center"/>
    </xf>
    <xf numFmtId="0" fontId="18" fillId="0" borderId="0" xfId="22" applyFont="1" applyAlignment="1">
      <alignment horizontal="center"/>
    </xf>
    <xf numFmtId="0" fontId="0" fillId="13" borderId="8" xfId="0" applyFill="1" applyBorder="1" applyAlignment="1">
      <alignment horizontal="center"/>
    </xf>
    <xf numFmtId="0" fontId="33" fillId="13" borderId="8" xfId="0" applyFont="1" applyFill="1" applyBorder="1">
      <alignment horizontal="center" vertical="center"/>
    </xf>
    <xf numFmtId="0" fontId="0" fillId="0" borderId="8" xfId="0" applyBorder="1">
      <alignment horizontal="center" vertical="center"/>
    </xf>
    <xf numFmtId="0" fontId="0" fillId="14" borderId="8" xfId="0" applyFill="1" applyBorder="1" applyAlignment="1">
      <alignment horizontal="center"/>
    </xf>
    <xf numFmtId="0" fontId="9" fillId="0" borderId="8" xfId="9" applyBorder="1" applyAlignment="1">
      <alignment horizontal="center" vertical="center"/>
    </xf>
    <xf numFmtId="0" fontId="0" fillId="0" borderId="6" xfId="5" applyFont="1" applyBorder="1">
      <alignment horizontal="left" vertical="center"/>
    </xf>
    <xf numFmtId="0" fontId="0" fillId="0" borderId="0" xfId="5" applyFont="1" applyBorder="1">
      <alignment horizontal="left" vertical="center"/>
    </xf>
    <xf numFmtId="0" fontId="9" fillId="0" borderId="8" xfId="10" applyBorder="1">
      <alignment horizontal="center" vertical="center" wrapText="1"/>
    </xf>
    <xf numFmtId="0" fontId="5" fillId="0" borderId="6" xfId="5" applyFont="1" applyBorder="1">
      <alignment horizontal="left" vertical="center"/>
    </xf>
    <xf numFmtId="0" fontId="5" fillId="0" borderId="0" xfId="5" applyFont="1">
      <alignment horizontal="left" vertical="center"/>
    </xf>
    <xf numFmtId="0" fontId="5" fillId="0" borderId="7" xfId="5" applyFont="1" applyBorder="1">
      <alignment horizontal="left" vertical="center"/>
    </xf>
    <xf numFmtId="0" fontId="5" fillId="0" borderId="0" xfId="5" applyFont="1" applyBorder="1">
      <alignment horizontal="left" vertical="center"/>
    </xf>
    <xf numFmtId="0" fontId="0" fillId="0" borderId="7" xfId="5" applyFont="1" applyBorder="1">
      <alignment horizontal="left" vertical="center"/>
    </xf>
    <xf numFmtId="0" fontId="9" fillId="0" borderId="8" xfId="9" applyBorder="1">
      <alignment vertical="center"/>
    </xf>
    <xf numFmtId="0" fontId="37" fillId="12" borderId="0" xfId="0" applyFont="1" applyFill="1" applyAlignment="1">
      <alignment vertical="top" wrapText="1"/>
    </xf>
    <xf numFmtId="0" fontId="35" fillId="12" borderId="0" xfId="0" applyFont="1" applyFill="1" applyAlignment="1">
      <alignment vertical="top" wrapText="1"/>
    </xf>
    <xf numFmtId="0" fontId="34" fillId="12" borderId="0" xfId="0" applyFont="1" applyFill="1" applyAlignment="1">
      <alignment vertical="top" wrapText="1"/>
    </xf>
    <xf numFmtId="4" fontId="35" fillId="12" borderId="0" xfId="0" applyNumberFormat="1" applyFont="1" applyFill="1" applyAlignment="1">
      <alignment vertical="top" wrapText="1"/>
    </xf>
    <xf numFmtId="0" fontId="34" fillId="12" borderId="67" xfId="0" applyFont="1" applyFill="1" applyBorder="1" applyAlignment="1">
      <alignment horizontal="center" wrapText="1"/>
    </xf>
    <xf numFmtId="0" fontId="13" fillId="16" borderId="64" xfId="0" applyFont="1" applyFill="1" applyBorder="1" applyAlignment="1">
      <alignment vertical="top" wrapText="1"/>
    </xf>
    <xf numFmtId="0" fontId="13" fillId="16" borderId="65" xfId="0" applyFont="1" applyFill="1" applyBorder="1" applyAlignment="1">
      <alignment vertical="top" wrapText="1"/>
    </xf>
    <xf numFmtId="0" fontId="37" fillId="18" borderId="64" xfId="0" applyFont="1" applyFill="1" applyBorder="1" applyAlignment="1">
      <alignment vertical="top" wrapText="1"/>
    </xf>
    <xf numFmtId="0" fontId="37" fillId="18" borderId="65" xfId="0" applyFont="1" applyFill="1" applyBorder="1" applyAlignment="1">
      <alignment vertical="top" wrapText="1"/>
    </xf>
    <xf numFmtId="0" fontId="37" fillId="19" borderId="64" xfId="0" applyFont="1" applyFill="1" applyBorder="1" applyAlignment="1">
      <alignment vertical="top" wrapText="1"/>
    </xf>
    <xf numFmtId="0" fontId="37" fillId="19" borderId="65" xfId="0" applyFont="1" applyFill="1" applyBorder="1" applyAlignment="1">
      <alignment vertical="top" wrapText="1"/>
    </xf>
    <xf numFmtId="0" fontId="34" fillId="12" borderId="64" xfId="0" applyFont="1" applyFill="1" applyBorder="1" applyAlignment="1">
      <alignment vertical="top" wrapText="1"/>
    </xf>
    <xf numFmtId="0" fontId="34" fillId="12" borderId="65" xfId="0" applyFont="1" applyFill="1" applyBorder="1" applyAlignment="1">
      <alignment vertical="top" wrapText="1"/>
    </xf>
    <xf numFmtId="0" fontId="37" fillId="12" borderId="66" xfId="0" applyFont="1" applyFill="1" applyBorder="1" applyAlignment="1">
      <alignment vertical="top" wrapText="1"/>
    </xf>
    <xf numFmtId="0" fontId="34" fillId="12" borderId="67" xfId="0" applyFont="1" applyFill="1" applyBorder="1" applyAlignment="1">
      <alignment wrapText="1"/>
    </xf>
    <xf numFmtId="0" fontId="35" fillId="12" borderId="0" xfId="0" applyFont="1" applyFill="1" applyAlignment="1">
      <alignment horizontal="center" vertical="top" wrapText="1"/>
    </xf>
    <xf numFmtId="0" fontId="34" fillId="12" borderId="0" xfId="0" applyFont="1" applyFill="1" applyAlignment="1">
      <alignment horizontal="center" vertical="top" wrapText="1"/>
    </xf>
    <xf numFmtId="0" fontId="36" fillId="15" borderId="64" xfId="0" applyFont="1" applyFill="1" applyBorder="1" applyAlignment="1">
      <alignment horizontal="right" vertical="top" wrapText="1"/>
    </xf>
    <xf numFmtId="0" fontId="13" fillId="16" borderId="64" xfId="0" applyFont="1" applyFill="1" applyBorder="1" applyAlignment="1">
      <alignment horizontal="right" vertical="top" wrapText="1"/>
    </xf>
    <xf numFmtId="0" fontId="13" fillId="17" borderId="64" xfId="0" applyFont="1" applyFill="1" applyBorder="1" applyAlignment="1">
      <alignment horizontal="right" vertical="top" wrapText="1"/>
    </xf>
    <xf numFmtId="0" fontId="34" fillId="12" borderId="68" xfId="0" applyFont="1" applyFill="1" applyBorder="1" applyAlignment="1">
      <alignment horizontal="right" vertical="top" wrapText="1"/>
    </xf>
  </cellXfs>
  <cellStyles count="29">
    <cellStyle name="% concluída" xfId="16" xr:uid="{00000000-0005-0000-0000-000000000000}"/>
    <cellStyle name="Atividade" xfId="2" xr:uid="{00000000-0005-0000-0000-000002000000}"/>
    <cellStyle name="Cabeçalhos do Projeto" xfId="4" xr:uid="{00000000-0005-0000-0000-000011000000}"/>
    <cellStyle name="Controle de Realce do Período" xfId="7" xr:uid="{00000000-0005-0000-0000-00000E000000}"/>
    <cellStyle name="Legenda de % concluída (além de plano)" xfId="18" xr:uid="{00000000-0005-0000-0000-000001000000}"/>
    <cellStyle name="Legenda de Real" xfId="15" xr:uid="{00000000-0005-0000-0000-000004000000}"/>
    <cellStyle name="Legenda de Real (além de plano)" xfId="17" xr:uid="{00000000-0005-0000-0000-000003000000}"/>
    <cellStyle name="Legenda do plano" xfId="14" xr:uid="{00000000-0005-0000-0000-000010000000}"/>
    <cellStyle name="Moeda 2" xfId="23" xr:uid="{34A40B08-7D9B-4628-B13D-98BADC5AD302}"/>
    <cellStyle name="Moeda 2 2" xfId="28" xr:uid="{90267286-3F87-45B4-B31B-7E224B202411}"/>
    <cellStyle name="Normal" xfId="0" builtinId="0" customBuiltin="1"/>
    <cellStyle name="Normal 2" xfId="21" xr:uid="{0BD2D30A-70F9-493A-BBD8-585FA61C3805}"/>
    <cellStyle name="Normal 2 2" xfId="22" xr:uid="{502D602B-5E9C-4857-800D-C61B680E4118}"/>
    <cellStyle name="Normal_Plan2" xfId="27" xr:uid="{7E325439-384E-45C4-B1FC-6CB235ED880E}"/>
    <cellStyle name="Porcentagem" xfId="19" builtinId="5"/>
    <cellStyle name="Porcentagem 2" xfId="26" xr:uid="{4E32B7CF-BA0C-4315-A6F4-6ACAAE719310}"/>
    <cellStyle name="Porcentagem concluída" xfId="6" xr:uid="{00000000-0005-0000-0000-00000C000000}"/>
    <cellStyle name="Rótulo" xfId="5" xr:uid="{00000000-0005-0000-0000-00000A000000}"/>
    <cellStyle name="Separador de milhares 2" xfId="24" xr:uid="{934940FA-6E70-4049-9389-057531A45AED}"/>
    <cellStyle name="Separador de milhares_Plan2" xfId="25" xr:uid="{B5182B30-E246-4E83-BA99-DD6D6218D2D6}"/>
    <cellStyle name="Texto Explicativo" xfId="12" builtinId="53" customBuiltin="1"/>
    <cellStyle name="Título" xfId="8" builtinId="15" customBuiltin="1"/>
    <cellStyle name="Título 1" xfId="1" builtinId="16" customBuiltin="1"/>
    <cellStyle name="Título 2" xfId="9" builtinId="17" customBuiltin="1"/>
    <cellStyle name="Título 2 2" xfId="20" xr:uid="{05E2E690-600B-4DBA-8D78-A4F896D1E537}"/>
    <cellStyle name="Título 3" xfId="10" builtinId="18" customBuiltin="1"/>
    <cellStyle name="Título 4" xfId="11" builtinId="19" customBuiltin="1"/>
    <cellStyle name="Títulos de Períodos" xfId="3" xr:uid="{00000000-0005-0000-0000-00000D000000}"/>
    <cellStyle name="Valor do Período" xfId="13" xr:uid="{00000000-0005-0000-0000-00000F000000}"/>
  </cellStyles>
  <dxfs count="13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361950</xdr:colOff>
      <xdr:row>0</xdr:row>
      <xdr:rowOff>9526</xdr:rowOff>
    </xdr:from>
    <xdr:ext cx="495300" cy="495300"/>
    <xdr:pic>
      <xdr:nvPicPr>
        <xdr:cNvPr id="2" name="image1.jpg">
          <a:extLst>
            <a:ext uri="{FF2B5EF4-FFF2-40B4-BE49-F238E27FC236}">
              <a16:creationId xmlns:a16="http://schemas.microsoft.com/office/drawing/2014/main" id="{501E32C9-3AE2-434A-8584-9C9259490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81875" y="9526"/>
          <a:ext cx="49530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609600</xdr:colOff>
      <xdr:row>35</xdr:row>
      <xdr:rowOff>142875</xdr:rowOff>
    </xdr:from>
    <xdr:ext cx="3810000" cy="523875"/>
    <xdr:pic>
      <xdr:nvPicPr>
        <xdr:cNvPr id="3" name="image2.png">
          <a:extLst>
            <a:ext uri="{FF2B5EF4-FFF2-40B4-BE49-F238E27FC236}">
              <a16:creationId xmlns:a16="http://schemas.microsoft.com/office/drawing/2014/main" id="{CD879788-2D47-465E-902A-B0ED62009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24050" y="6953250"/>
          <a:ext cx="3810000" cy="5238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0</xdr:row>
      <xdr:rowOff>28575</xdr:rowOff>
    </xdr:from>
    <xdr:ext cx="485775" cy="438150"/>
    <xdr:pic>
      <xdr:nvPicPr>
        <xdr:cNvPr id="2" name="image1.jpg">
          <a:extLst>
            <a:ext uri="{FF2B5EF4-FFF2-40B4-BE49-F238E27FC236}">
              <a16:creationId xmlns:a16="http://schemas.microsoft.com/office/drawing/2014/main" id="{362599C4-FA3E-4329-85A9-8DE5AF362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72350" y="28575"/>
          <a:ext cx="4857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609600</xdr:colOff>
      <xdr:row>35</xdr:row>
      <xdr:rowOff>142875</xdr:rowOff>
    </xdr:from>
    <xdr:ext cx="3810000" cy="523875"/>
    <xdr:pic>
      <xdr:nvPicPr>
        <xdr:cNvPr id="3" name="image2.png">
          <a:extLst>
            <a:ext uri="{FF2B5EF4-FFF2-40B4-BE49-F238E27FC236}">
              <a16:creationId xmlns:a16="http://schemas.microsoft.com/office/drawing/2014/main" id="{17B83BEF-BC52-48A0-A21E-CC37E7D47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24050" y="6953250"/>
          <a:ext cx="38100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FE6F-63EA-4E00-AFCA-3857A5443291}">
  <dimension ref="A1:K26"/>
  <sheetViews>
    <sheetView tabSelected="1" workbookViewId="0">
      <selection activeCell="K31" sqref="K31"/>
    </sheetView>
  </sheetViews>
  <sheetFormatPr defaultRowHeight="15" x14ac:dyDescent="0.25"/>
  <cols>
    <col min="1" max="2" width="10" style="118" bestFit="1" customWidth="1"/>
    <col min="3" max="3" width="9" style="118"/>
    <col min="4" max="4" width="60" style="118" bestFit="1" customWidth="1"/>
    <col min="5" max="5" width="30" style="118" bestFit="1" customWidth="1"/>
    <col min="6" max="6" width="5" style="118" bestFit="1" customWidth="1"/>
    <col min="7" max="10" width="10" style="118" bestFit="1" customWidth="1"/>
    <col min="11" max="11" width="34.5" style="118" bestFit="1" customWidth="1"/>
    <col min="12" max="16384" width="9" style="118"/>
  </cols>
  <sheetData>
    <row r="1" spans="1:11" ht="15" customHeight="1" x14ac:dyDescent="0.25">
      <c r="A1" s="127"/>
      <c r="B1" s="127"/>
      <c r="C1" s="127"/>
      <c r="D1" s="127" t="s">
        <v>0</v>
      </c>
      <c r="E1" s="127"/>
      <c r="F1" s="171"/>
      <c r="G1" s="171"/>
      <c r="H1" s="171"/>
      <c r="I1" s="171"/>
      <c r="J1" s="171"/>
      <c r="K1" s="171"/>
    </row>
    <row r="2" spans="1:11" ht="46.5" customHeight="1" x14ac:dyDescent="0.25">
      <c r="A2" s="128"/>
      <c r="B2" s="128"/>
      <c r="C2" s="128"/>
      <c r="D2" s="128" t="s">
        <v>1</v>
      </c>
      <c r="E2" s="128"/>
      <c r="F2" s="168"/>
      <c r="G2" s="168"/>
      <c r="H2" s="168"/>
      <c r="I2" s="168"/>
      <c r="J2" s="168"/>
      <c r="K2" s="168"/>
    </row>
    <row r="3" spans="1:11" ht="23.25" customHeight="1" x14ac:dyDescent="0.25">
      <c r="A3" s="172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1" x14ac:dyDescent="0.25">
      <c r="A4" s="173" t="s">
        <v>3</v>
      </c>
      <c r="B4" s="173"/>
      <c r="C4" s="173"/>
      <c r="D4" s="173" t="s">
        <v>4</v>
      </c>
      <c r="E4" s="173"/>
      <c r="F4" s="173"/>
      <c r="G4" s="173"/>
      <c r="H4" s="173"/>
      <c r="I4" s="173"/>
      <c r="J4" s="130" t="s">
        <v>5</v>
      </c>
      <c r="K4" s="130" t="s">
        <v>6</v>
      </c>
    </row>
    <row r="5" spans="1:11" x14ac:dyDescent="0.25">
      <c r="A5" s="174" t="s">
        <v>7</v>
      </c>
      <c r="B5" s="174"/>
      <c r="C5" s="174"/>
      <c r="D5" s="174" t="s">
        <v>8</v>
      </c>
      <c r="E5" s="174"/>
      <c r="F5" s="174"/>
      <c r="G5" s="174"/>
      <c r="H5" s="174"/>
      <c r="I5" s="174"/>
      <c r="J5" s="140"/>
      <c r="K5" s="141"/>
    </row>
    <row r="6" spans="1:11" x14ac:dyDescent="0.25">
      <c r="A6" s="174" t="s">
        <v>9</v>
      </c>
      <c r="B6" s="174"/>
      <c r="C6" s="174"/>
      <c r="D6" s="174" t="s">
        <v>10</v>
      </c>
      <c r="E6" s="174"/>
      <c r="F6" s="174"/>
      <c r="G6" s="174"/>
      <c r="H6" s="174"/>
      <c r="I6" s="174"/>
      <c r="J6" s="140"/>
      <c r="K6" s="141"/>
    </row>
    <row r="7" spans="1:11" x14ac:dyDescent="0.25">
      <c r="A7" s="174" t="s">
        <v>11</v>
      </c>
      <c r="B7" s="174"/>
      <c r="C7" s="174"/>
      <c r="D7" s="174" t="s">
        <v>12</v>
      </c>
      <c r="E7" s="174"/>
      <c r="F7" s="174"/>
      <c r="G7" s="174"/>
      <c r="H7" s="174"/>
      <c r="I7" s="174"/>
      <c r="J7" s="140"/>
      <c r="K7" s="141"/>
    </row>
    <row r="8" spans="1:11" x14ac:dyDescent="0.25">
      <c r="A8" s="174" t="s">
        <v>13</v>
      </c>
      <c r="B8" s="174"/>
      <c r="C8" s="174"/>
      <c r="D8" s="174" t="s">
        <v>14</v>
      </c>
      <c r="E8" s="174"/>
      <c r="F8" s="174"/>
      <c r="G8" s="174"/>
      <c r="H8" s="174"/>
      <c r="I8" s="174"/>
      <c r="J8" s="140"/>
      <c r="K8" s="141"/>
    </row>
    <row r="9" spans="1:11" x14ac:dyDescent="0.25">
      <c r="A9" s="174" t="s">
        <v>15</v>
      </c>
      <c r="B9" s="174"/>
      <c r="C9" s="174"/>
      <c r="D9" s="174" t="s">
        <v>16</v>
      </c>
      <c r="E9" s="174"/>
      <c r="F9" s="174"/>
      <c r="G9" s="174"/>
      <c r="H9" s="174"/>
      <c r="I9" s="174"/>
      <c r="J9" s="140"/>
      <c r="K9" s="141"/>
    </row>
    <row r="10" spans="1:11" x14ac:dyDescent="0.25">
      <c r="A10" s="174" t="s">
        <v>17</v>
      </c>
      <c r="B10" s="174"/>
      <c r="C10" s="174"/>
      <c r="D10" s="174" t="s">
        <v>18</v>
      </c>
      <c r="E10" s="174"/>
      <c r="F10" s="174"/>
      <c r="G10" s="174"/>
      <c r="H10" s="174"/>
      <c r="I10" s="174"/>
      <c r="J10" s="140"/>
      <c r="K10" s="141"/>
    </row>
    <row r="11" spans="1:11" x14ac:dyDescent="0.25">
      <c r="A11" s="174" t="s">
        <v>19</v>
      </c>
      <c r="B11" s="174"/>
      <c r="C11" s="174"/>
      <c r="D11" s="174" t="s">
        <v>20</v>
      </c>
      <c r="E11" s="174"/>
      <c r="F11" s="174"/>
      <c r="G11" s="174"/>
      <c r="H11" s="174"/>
      <c r="I11" s="174"/>
      <c r="J11" s="140"/>
      <c r="K11" s="141"/>
    </row>
    <row r="12" spans="1:11" x14ac:dyDescent="0.25">
      <c r="A12" s="174" t="s">
        <v>21</v>
      </c>
      <c r="B12" s="174"/>
      <c r="C12" s="174"/>
      <c r="D12" s="174" t="s">
        <v>22</v>
      </c>
      <c r="E12" s="174"/>
      <c r="F12" s="174"/>
      <c r="G12" s="174"/>
      <c r="H12" s="174"/>
      <c r="I12" s="174"/>
      <c r="J12" s="140"/>
      <c r="K12" s="141"/>
    </row>
    <row r="13" spans="1:11" x14ac:dyDescent="0.25">
      <c r="A13" s="174" t="s">
        <v>23</v>
      </c>
      <c r="B13" s="174"/>
      <c r="C13" s="174"/>
      <c r="D13" s="174" t="s">
        <v>24</v>
      </c>
      <c r="E13" s="174"/>
      <c r="F13" s="174"/>
      <c r="G13" s="174"/>
      <c r="H13" s="174"/>
      <c r="I13" s="174"/>
      <c r="J13" s="140"/>
      <c r="K13" s="141"/>
    </row>
    <row r="14" spans="1:11" x14ac:dyDescent="0.25">
      <c r="A14" s="174" t="s">
        <v>25</v>
      </c>
      <c r="B14" s="174"/>
      <c r="C14" s="174"/>
      <c r="D14" s="174" t="s">
        <v>26</v>
      </c>
      <c r="E14" s="174"/>
      <c r="F14" s="174"/>
      <c r="G14" s="174"/>
      <c r="H14" s="174"/>
      <c r="I14" s="174"/>
      <c r="J14" s="140"/>
      <c r="K14" s="141"/>
    </row>
    <row r="15" spans="1:11" x14ac:dyDescent="0.25">
      <c r="A15" s="174" t="s">
        <v>27</v>
      </c>
      <c r="B15" s="174"/>
      <c r="C15" s="174"/>
      <c r="D15" s="174" t="s">
        <v>28</v>
      </c>
      <c r="E15" s="174"/>
      <c r="F15" s="174"/>
      <c r="G15" s="174"/>
      <c r="H15" s="174"/>
      <c r="I15" s="174"/>
      <c r="J15" s="140"/>
      <c r="K15" s="141"/>
    </row>
    <row r="16" spans="1:11" x14ac:dyDescent="0.25">
      <c r="A16" s="174" t="s">
        <v>29</v>
      </c>
      <c r="B16" s="174"/>
      <c r="C16" s="174"/>
      <c r="D16" s="174" t="s">
        <v>30</v>
      </c>
      <c r="E16" s="174"/>
      <c r="F16" s="174"/>
      <c r="G16" s="174"/>
      <c r="H16" s="174"/>
      <c r="I16" s="174"/>
      <c r="J16" s="140"/>
      <c r="K16" s="141"/>
    </row>
    <row r="17" spans="1:11" x14ac:dyDescent="0.25">
      <c r="A17" s="174" t="s">
        <v>31</v>
      </c>
      <c r="B17" s="174"/>
      <c r="C17" s="174"/>
      <c r="D17" s="174" t="s">
        <v>32</v>
      </c>
      <c r="E17" s="174"/>
      <c r="F17" s="174"/>
      <c r="G17" s="174"/>
      <c r="H17" s="174"/>
      <c r="I17" s="174"/>
      <c r="J17" s="140"/>
      <c r="K17" s="141"/>
    </row>
    <row r="18" spans="1:11" x14ac:dyDescent="0.25">
      <c r="A18" s="174" t="s">
        <v>33</v>
      </c>
      <c r="B18" s="174"/>
      <c r="C18" s="174"/>
      <c r="D18" s="174" t="s">
        <v>34</v>
      </c>
      <c r="E18" s="174"/>
      <c r="F18" s="174"/>
      <c r="G18" s="174"/>
      <c r="H18" s="174"/>
      <c r="I18" s="174"/>
      <c r="J18" s="140"/>
      <c r="K18" s="141"/>
    </row>
    <row r="19" spans="1:11" x14ac:dyDescent="0.25">
      <c r="A19" s="174" t="s">
        <v>35</v>
      </c>
      <c r="B19" s="174"/>
      <c r="C19" s="174"/>
      <c r="D19" s="174" t="s">
        <v>36</v>
      </c>
      <c r="E19" s="174"/>
      <c r="F19" s="174"/>
      <c r="G19" s="174"/>
      <c r="H19" s="174"/>
      <c r="I19" s="174"/>
      <c r="J19" s="140"/>
      <c r="K19" s="141"/>
    </row>
    <row r="20" spans="1:11" x14ac:dyDescent="0.25">
      <c r="A20" s="174" t="s">
        <v>37</v>
      </c>
      <c r="B20" s="174"/>
      <c r="C20" s="174"/>
      <c r="D20" s="174" t="s">
        <v>38</v>
      </c>
      <c r="E20" s="174"/>
      <c r="F20" s="174"/>
      <c r="G20" s="174"/>
      <c r="H20" s="174"/>
      <c r="I20" s="174"/>
      <c r="J20" s="140"/>
      <c r="K20" s="141"/>
    </row>
    <row r="21" spans="1:11" x14ac:dyDescent="0.25">
      <c r="A21" s="138"/>
      <c r="B21" s="138"/>
      <c r="C21" s="138"/>
      <c r="D21" s="138"/>
      <c r="E21" s="138"/>
      <c r="F21" s="138"/>
      <c r="G21" s="138"/>
      <c r="H21" s="138"/>
      <c r="I21" s="138"/>
      <c r="J21" s="138"/>
      <c r="K21" s="138"/>
    </row>
    <row r="22" spans="1:11" ht="15" customHeight="1" x14ac:dyDescent="0.25">
      <c r="A22" s="175"/>
      <c r="B22" s="175"/>
      <c r="C22" s="175"/>
      <c r="D22" s="142"/>
      <c r="E22" s="137"/>
      <c r="F22" s="137"/>
      <c r="G22" s="168" t="s">
        <v>39</v>
      </c>
      <c r="H22" s="175"/>
      <c r="I22" s="176"/>
      <c r="J22" s="175"/>
      <c r="K22" s="175"/>
    </row>
    <row r="23" spans="1:11" ht="15" customHeight="1" x14ac:dyDescent="0.25">
      <c r="A23" s="175"/>
      <c r="B23" s="175"/>
      <c r="C23" s="175"/>
      <c r="D23" s="142"/>
      <c r="E23" s="137"/>
      <c r="F23" s="137"/>
      <c r="G23" s="168" t="s">
        <v>40</v>
      </c>
      <c r="H23" s="175"/>
      <c r="I23" s="176"/>
      <c r="J23" s="175"/>
      <c r="K23" s="175"/>
    </row>
    <row r="24" spans="1:11" x14ac:dyDescent="0.25">
      <c r="A24" s="175"/>
      <c r="B24" s="175"/>
      <c r="C24" s="175"/>
      <c r="D24" s="142"/>
      <c r="E24" s="137"/>
      <c r="F24" s="137"/>
      <c r="G24" s="168" t="s">
        <v>41</v>
      </c>
      <c r="H24" s="175"/>
      <c r="I24" s="176"/>
      <c r="J24" s="175"/>
      <c r="K24" s="175"/>
    </row>
    <row r="25" spans="1:11" x14ac:dyDescent="0.25">
      <c r="A25" s="139"/>
      <c r="B25" s="139"/>
      <c r="C25" s="139"/>
      <c r="D25" s="139"/>
      <c r="E25" s="139"/>
      <c r="F25" s="139"/>
      <c r="G25" s="139"/>
      <c r="H25" s="139"/>
      <c r="I25" s="139"/>
      <c r="J25" s="139"/>
      <c r="K25" s="139"/>
    </row>
    <row r="26" spans="1:11" ht="15" customHeight="1" x14ac:dyDescent="0.25">
      <c r="A26" s="169"/>
      <c r="B26" s="170"/>
      <c r="C26" s="170"/>
      <c r="D26" s="170"/>
      <c r="E26" s="170"/>
      <c r="F26" s="170"/>
      <c r="G26" s="170"/>
      <c r="H26" s="170"/>
      <c r="I26" s="170"/>
      <c r="J26" s="170"/>
      <c r="K26" s="170"/>
    </row>
  </sheetData>
  <mergeCells count="49">
    <mergeCell ref="A24:C24"/>
    <mergeCell ref="G24:H24"/>
    <mergeCell ref="I24:K24"/>
    <mergeCell ref="A26:K26"/>
    <mergeCell ref="A20:C20"/>
    <mergeCell ref="D20:I20"/>
    <mergeCell ref="A22:C22"/>
    <mergeCell ref="G22:H22"/>
    <mergeCell ref="I22:K22"/>
    <mergeCell ref="A23:C23"/>
    <mergeCell ref="G23:H23"/>
    <mergeCell ref="I23:K23"/>
    <mergeCell ref="A17:C17"/>
    <mergeCell ref="D17:I17"/>
    <mergeCell ref="A18:C18"/>
    <mergeCell ref="D18:I18"/>
    <mergeCell ref="A19:C19"/>
    <mergeCell ref="D19:I19"/>
    <mergeCell ref="A14:C14"/>
    <mergeCell ref="D14:I14"/>
    <mergeCell ref="A15:C15"/>
    <mergeCell ref="D15:I15"/>
    <mergeCell ref="A16:C16"/>
    <mergeCell ref="D16:I16"/>
    <mergeCell ref="A11:C11"/>
    <mergeCell ref="D11:I11"/>
    <mergeCell ref="A12:C12"/>
    <mergeCell ref="D12:I12"/>
    <mergeCell ref="A13:C13"/>
    <mergeCell ref="D13:I13"/>
    <mergeCell ref="A8:C8"/>
    <mergeCell ref="D8:I8"/>
    <mergeCell ref="A9:C9"/>
    <mergeCell ref="D9:I9"/>
    <mergeCell ref="A10:C10"/>
    <mergeCell ref="D10:I10"/>
    <mergeCell ref="A5:C5"/>
    <mergeCell ref="D5:I5"/>
    <mergeCell ref="A6:C6"/>
    <mergeCell ref="D6:I6"/>
    <mergeCell ref="A7:C7"/>
    <mergeCell ref="D7:I7"/>
    <mergeCell ref="A4:C4"/>
    <mergeCell ref="D4:I4"/>
    <mergeCell ref="F1:H1"/>
    <mergeCell ref="I1:K1"/>
    <mergeCell ref="F2:H2"/>
    <mergeCell ref="I2:K2"/>
    <mergeCell ref="A3:K3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6AA8B-B4A2-4EE5-B794-A406656F6FA5}">
  <dimension ref="A1:F38"/>
  <sheetViews>
    <sheetView topLeftCell="A10" workbookViewId="0">
      <selection activeCell="J38" sqref="J38"/>
    </sheetView>
  </sheetViews>
  <sheetFormatPr defaultRowHeight="15" x14ac:dyDescent="0.25"/>
  <cols>
    <col min="1" max="1" width="9" style="118"/>
    <col min="2" max="2" width="42.75" style="118" customWidth="1"/>
    <col min="3" max="3" width="13.5" style="118" customWidth="1"/>
    <col min="4" max="4" width="15.125" style="118" customWidth="1"/>
    <col min="5" max="5" width="12.875" style="118" customWidth="1"/>
    <col min="6" max="6" width="15" style="118" customWidth="1"/>
    <col min="7" max="16384" width="9" style="118"/>
  </cols>
  <sheetData>
    <row r="1" spans="1:6" x14ac:dyDescent="0.25">
      <c r="A1" s="214" t="s">
        <v>1569</v>
      </c>
      <c r="B1" s="214"/>
      <c r="C1" s="214"/>
      <c r="D1" s="214"/>
      <c r="E1" s="214"/>
      <c r="F1" s="214"/>
    </row>
    <row r="2" spans="1:6" x14ac:dyDescent="0.25">
      <c r="A2" s="216" t="s">
        <v>1570</v>
      </c>
      <c r="B2" s="216" t="s">
        <v>1571</v>
      </c>
      <c r="C2" s="217" t="s">
        <v>1572</v>
      </c>
      <c r="D2" s="217"/>
      <c r="E2" s="217" t="s">
        <v>1573</v>
      </c>
      <c r="F2" s="217"/>
    </row>
    <row r="3" spans="1:6" x14ac:dyDescent="0.25">
      <c r="A3" s="216"/>
      <c r="B3" s="216"/>
      <c r="C3" s="119" t="s">
        <v>1574</v>
      </c>
      <c r="D3" s="119" t="s">
        <v>1575</v>
      </c>
      <c r="E3" s="119" t="s">
        <v>1574</v>
      </c>
      <c r="F3" s="119" t="s">
        <v>1575</v>
      </c>
    </row>
    <row r="4" spans="1:6" x14ac:dyDescent="0.25">
      <c r="A4" s="214" t="s">
        <v>1576</v>
      </c>
      <c r="B4" s="214"/>
      <c r="C4" s="214"/>
      <c r="D4" s="214"/>
      <c r="E4" s="214"/>
      <c r="F4" s="214"/>
    </row>
    <row r="5" spans="1:6" x14ac:dyDescent="0.25">
      <c r="A5" s="119" t="s">
        <v>1577</v>
      </c>
      <c r="B5" s="120" t="s">
        <v>1578</v>
      </c>
      <c r="C5" s="121"/>
      <c r="D5" s="121"/>
      <c r="E5" s="121"/>
      <c r="F5" s="121"/>
    </row>
    <row r="6" spans="1:6" x14ac:dyDescent="0.25">
      <c r="A6" s="119" t="s">
        <v>1579</v>
      </c>
      <c r="B6" s="120" t="s">
        <v>1580</v>
      </c>
      <c r="C6" s="121"/>
      <c r="D6" s="121"/>
      <c r="E6" s="121"/>
      <c r="F6" s="121"/>
    </row>
    <row r="7" spans="1:6" x14ac:dyDescent="0.25">
      <c r="A7" s="119" t="s">
        <v>1581</v>
      </c>
      <c r="B7" s="120" t="s">
        <v>1582</v>
      </c>
      <c r="C7" s="121"/>
      <c r="D7" s="121"/>
      <c r="E7" s="121"/>
      <c r="F7" s="121"/>
    </row>
    <row r="8" spans="1:6" x14ac:dyDescent="0.25">
      <c r="A8" s="119" t="s">
        <v>1583</v>
      </c>
      <c r="B8" s="120" t="s">
        <v>1584</v>
      </c>
      <c r="C8" s="121"/>
      <c r="D8" s="121"/>
      <c r="E8" s="121"/>
      <c r="F8" s="121"/>
    </row>
    <row r="9" spans="1:6" x14ac:dyDescent="0.25">
      <c r="A9" s="119" t="s">
        <v>1585</v>
      </c>
      <c r="B9" s="120" t="s">
        <v>1586</v>
      </c>
      <c r="C9" s="121"/>
      <c r="D9" s="121"/>
      <c r="E9" s="121"/>
      <c r="F9" s="121"/>
    </row>
    <row r="10" spans="1:6" x14ac:dyDescent="0.25">
      <c r="A10" s="119" t="s">
        <v>1587</v>
      </c>
      <c r="B10" s="120" t="s">
        <v>1588</v>
      </c>
      <c r="C10" s="121"/>
      <c r="D10" s="121"/>
      <c r="E10" s="121"/>
      <c r="F10" s="121"/>
    </row>
    <row r="11" spans="1:6" x14ac:dyDescent="0.25">
      <c r="A11" s="119" t="s">
        <v>1589</v>
      </c>
      <c r="B11" s="120" t="s">
        <v>1590</v>
      </c>
      <c r="C11" s="121"/>
      <c r="D11" s="121"/>
      <c r="E11" s="121"/>
      <c r="F11" s="121"/>
    </row>
    <row r="12" spans="1:6" x14ac:dyDescent="0.25">
      <c r="A12" s="119" t="s">
        <v>1591</v>
      </c>
      <c r="B12" s="120" t="s">
        <v>1592</v>
      </c>
      <c r="C12" s="121"/>
      <c r="D12" s="121"/>
      <c r="E12" s="121"/>
      <c r="F12" s="121"/>
    </row>
    <row r="13" spans="1:6" x14ac:dyDescent="0.25">
      <c r="A13" s="119" t="s">
        <v>1593</v>
      </c>
      <c r="B13" s="120" t="s">
        <v>1594</v>
      </c>
      <c r="C13" s="121"/>
      <c r="D13" s="121"/>
      <c r="E13" s="121"/>
      <c r="F13" s="121"/>
    </row>
    <row r="14" spans="1:6" x14ac:dyDescent="0.25">
      <c r="A14" s="122" t="s">
        <v>1523</v>
      </c>
      <c r="B14" s="122" t="s">
        <v>1595</v>
      </c>
      <c r="C14" s="123">
        <f>SUM(C5:C13)</f>
        <v>0</v>
      </c>
      <c r="D14" s="123">
        <f t="shared" ref="D14:F14" si="0">SUM(D5:D13)</f>
        <v>0</v>
      </c>
      <c r="E14" s="123">
        <f>SUM(E5:E13)</f>
        <v>0</v>
      </c>
      <c r="F14" s="123">
        <f t="shared" si="0"/>
        <v>0</v>
      </c>
    </row>
    <row r="15" spans="1:6" x14ac:dyDescent="0.25">
      <c r="A15" s="214" t="s">
        <v>1596</v>
      </c>
      <c r="B15" s="214"/>
      <c r="C15" s="214"/>
      <c r="D15" s="214"/>
      <c r="E15" s="214"/>
      <c r="F15" s="214"/>
    </row>
    <row r="16" spans="1:6" x14ac:dyDescent="0.25">
      <c r="A16" s="119" t="s">
        <v>1597</v>
      </c>
      <c r="B16" s="120" t="s">
        <v>1598</v>
      </c>
      <c r="C16" s="121"/>
      <c r="D16" s="121"/>
      <c r="E16" s="121"/>
      <c r="F16" s="121"/>
    </row>
    <row r="17" spans="1:6" x14ac:dyDescent="0.25">
      <c r="A17" s="119" t="s">
        <v>1599</v>
      </c>
      <c r="B17" s="120" t="s">
        <v>1600</v>
      </c>
      <c r="C17" s="121"/>
      <c r="D17" s="121"/>
      <c r="E17" s="121"/>
      <c r="F17" s="121"/>
    </row>
    <row r="18" spans="1:6" x14ac:dyDescent="0.25">
      <c r="A18" s="119" t="s">
        <v>1601</v>
      </c>
      <c r="B18" s="120" t="s">
        <v>1602</v>
      </c>
      <c r="C18" s="121"/>
      <c r="D18" s="121"/>
      <c r="E18" s="121"/>
      <c r="F18" s="121"/>
    </row>
    <row r="19" spans="1:6" x14ac:dyDescent="0.25">
      <c r="A19" s="119" t="s">
        <v>1603</v>
      </c>
      <c r="B19" s="120" t="s">
        <v>1604</v>
      </c>
      <c r="C19" s="121"/>
      <c r="D19" s="121"/>
      <c r="E19" s="121"/>
      <c r="F19" s="121"/>
    </row>
    <row r="20" spans="1:6" x14ac:dyDescent="0.25">
      <c r="A20" s="119" t="s">
        <v>1605</v>
      </c>
      <c r="B20" s="120" t="s">
        <v>1606</v>
      </c>
      <c r="C20" s="121"/>
      <c r="D20" s="121"/>
      <c r="E20" s="121"/>
      <c r="F20" s="121"/>
    </row>
    <row r="21" spans="1:6" x14ac:dyDescent="0.25">
      <c r="A21" s="119" t="s">
        <v>1607</v>
      </c>
      <c r="B21" s="120" t="s">
        <v>1608</v>
      </c>
      <c r="C21" s="121"/>
      <c r="D21" s="121"/>
      <c r="E21" s="121"/>
      <c r="F21" s="121"/>
    </row>
    <row r="22" spans="1:6" x14ac:dyDescent="0.25">
      <c r="A22" s="119" t="s">
        <v>1609</v>
      </c>
      <c r="B22" s="120" t="s">
        <v>1610</v>
      </c>
      <c r="C22" s="121"/>
      <c r="D22" s="121"/>
      <c r="E22" s="121"/>
      <c r="F22" s="121"/>
    </row>
    <row r="23" spans="1:6" x14ac:dyDescent="0.25">
      <c r="A23" s="119" t="s">
        <v>1611</v>
      </c>
      <c r="B23" s="120" t="s">
        <v>1612</v>
      </c>
      <c r="C23" s="121"/>
      <c r="D23" s="121"/>
      <c r="E23" s="121"/>
      <c r="F23" s="121"/>
    </row>
    <row r="24" spans="1:6" x14ac:dyDescent="0.25">
      <c r="A24" s="119" t="s">
        <v>1613</v>
      </c>
      <c r="B24" s="120" t="s">
        <v>1614</v>
      </c>
      <c r="C24" s="121"/>
      <c r="D24" s="121"/>
      <c r="E24" s="121"/>
      <c r="F24" s="121"/>
    </row>
    <row r="25" spans="1:6" x14ac:dyDescent="0.25">
      <c r="A25" s="119" t="s">
        <v>1615</v>
      </c>
      <c r="B25" s="120" t="s">
        <v>1616</v>
      </c>
      <c r="C25" s="121"/>
      <c r="D25" s="121"/>
      <c r="E25" s="121"/>
      <c r="F25" s="121"/>
    </row>
    <row r="26" spans="1:6" x14ac:dyDescent="0.25">
      <c r="A26" s="122" t="s">
        <v>1534</v>
      </c>
      <c r="B26" s="122" t="s">
        <v>1595</v>
      </c>
      <c r="C26" s="123">
        <f>SUM(C16:C25)</f>
        <v>0</v>
      </c>
      <c r="D26" s="123">
        <f>SUM(D16:D25)</f>
        <v>0</v>
      </c>
      <c r="E26" s="123">
        <f>SUM(E16:E25)</f>
        <v>0</v>
      </c>
      <c r="F26" s="123">
        <f>SUM(F16:F25)</f>
        <v>0</v>
      </c>
    </row>
    <row r="27" spans="1:6" x14ac:dyDescent="0.25">
      <c r="A27" s="214" t="s">
        <v>1617</v>
      </c>
      <c r="B27" s="214"/>
      <c r="C27" s="214"/>
      <c r="D27" s="214"/>
      <c r="E27" s="214"/>
      <c r="F27" s="214"/>
    </row>
    <row r="28" spans="1:6" x14ac:dyDescent="0.25">
      <c r="A28" s="119" t="s">
        <v>1618</v>
      </c>
      <c r="B28" s="120" t="s">
        <v>1619</v>
      </c>
      <c r="C28" s="121"/>
      <c r="D28" s="121"/>
      <c r="E28" s="121"/>
      <c r="F28" s="121"/>
    </row>
    <row r="29" spans="1:6" x14ac:dyDescent="0.25">
      <c r="A29" s="119" t="s">
        <v>1620</v>
      </c>
      <c r="B29" s="120" t="s">
        <v>1621</v>
      </c>
      <c r="C29" s="121"/>
      <c r="D29" s="121"/>
      <c r="E29" s="121"/>
      <c r="F29" s="121"/>
    </row>
    <row r="30" spans="1:6" x14ac:dyDescent="0.25">
      <c r="A30" s="119" t="s">
        <v>1622</v>
      </c>
      <c r="B30" s="120" t="s">
        <v>1623</v>
      </c>
      <c r="C30" s="121"/>
      <c r="D30" s="121"/>
      <c r="E30" s="121"/>
      <c r="F30" s="121"/>
    </row>
    <row r="31" spans="1:6" x14ac:dyDescent="0.25">
      <c r="A31" s="119" t="s">
        <v>1624</v>
      </c>
      <c r="B31" s="120" t="s">
        <v>1625</v>
      </c>
      <c r="C31" s="121"/>
      <c r="D31" s="121"/>
      <c r="E31" s="121"/>
      <c r="F31" s="121"/>
    </row>
    <row r="32" spans="1:6" x14ac:dyDescent="0.25">
      <c r="A32" s="119" t="s">
        <v>1626</v>
      </c>
      <c r="B32" s="120" t="s">
        <v>1627</v>
      </c>
      <c r="C32" s="121"/>
      <c r="D32" s="121"/>
      <c r="E32" s="121"/>
      <c r="F32" s="121"/>
    </row>
    <row r="33" spans="1:6" x14ac:dyDescent="0.25">
      <c r="A33" s="122" t="s">
        <v>1539</v>
      </c>
      <c r="B33" s="122" t="s">
        <v>1595</v>
      </c>
      <c r="C33" s="123">
        <f>SUM(C28:C32)</f>
        <v>0</v>
      </c>
      <c r="D33" s="123">
        <f>SUM(D28:D32)</f>
        <v>0</v>
      </c>
      <c r="E33" s="123">
        <f>SUM(E28:E32)</f>
        <v>0</v>
      </c>
      <c r="F33" s="123">
        <f>SUM(F28:F32)</f>
        <v>0</v>
      </c>
    </row>
    <row r="34" spans="1:6" x14ac:dyDescent="0.25">
      <c r="A34" s="214" t="s">
        <v>1617</v>
      </c>
      <c r="B34" s="214"/>
      <c r="C34" s="214"/>
      <c r="D34" s="214"/>
      <c r="E34" s="214"/>
      <c r="F34" s="214"/>
    </row>
    <row r="35" spans="1:6" x14ac:dyDescent="0.25">
      <c r="A35" s="119" t="s">
        <v>1628</v>
      </c>
      <c r="B35" s="120" t="s">
        <v>1629</v>
      </c>
      <c r="C35" s="121"/>
      <c r="D35" s="121"/>
      <c r="E35" s="121"/>
      <c r="F35" s="121"/>
    </row>
    <row r="36" spans="1:6" ht="45" x14ac:dyDescent="0.25">
      <c r="A36" s="119" t="s">
        <v>1630</v>
      </c>
      <c r="B36" s="124" t="s">
        <v>1631</v>
      </c>
      <c r="C36" s="125"/>
      <c r="D36" s="125"/>
      <c r="E36" s="125"/>
      <c r="F36" s="125"/>
    </row>
    <row r="37" spans="1:6" x14ac:dyDescent="0.25">
      <c r="A37" s="122" t="s">
        <v>1548</v>
      </c>
      <c r="B37" s="122" t="s">
        <v>1595</v>
      </c>
      <c r="C37" s="123">
        <f>SUM(C35:C36)</f>
        <v>0</v>
      </c>
      <c r="D37" s="123">
        <f>SUM(D35:D36)</f>
        <v>0</v>
      </c>
      <c r="E37" s="123">
        <f>SUM(E35:E36)</f>
        <v>0</v>
      </c>
      <c r="F37" s="123">
        <f>SUM(F35:F36)</f>
        <v>0</v>
      </c>
    </row>
    <row r="38" spans="1:6" x14ac:dyDescent="0.25">
      <c r="A38" s="215" t="s">
        <v>1632</v>
      </c>
      <c r="B38" s="215"/>
      <c r="C38" s="126">
        <f>SUM(C37,C33,C26,C14)</f>
        <v>0</v>
      </c>
      <c r="D38" s="126">
        <f>SUM(D37,D33,D26,D14)</f>
        <v>0</v>
      </c>
      <c r="E38" s="126">
        <f>SUM(E37,E33,E26,E14)</f>
        <v>0</v>
      </c>
      <c r="F38" s="126">
        <f>SUM(F37,F33,F26,F14)</f>
        <v>0</v>
      </c>
    </row>
  </sheetData>
  <mergeCells count="10">
    <mergeCell ref="A15:F15"/>
    <mergeCell ref="A27:F27"/>
    <mergeCell ref="A34:F34"/>
    <mergeCell ref="A38:B38"/>
    <mergeCell ref="A1:F1"/>
    <mergeCell ref="A2:A3"/>
    <mergeCell ref="B2:B3"/>
    <mergeCell ref="C2:D2"/>
    <mergeCell ref="E2:F2"/>
    <mergeCell ref="A4:F4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5CE8-6123-436A-BF2B-C0EDBEEE48C3}">
  <dimension ref="A1:G140"/>
  <sheetViews>
    <sheetView topLeftCell="A126" workbookViewId="0">
      <selection activeCell="A140" sqref="A140:G140"/>
    </sheetView>
  </sheetViews>
  <sheetFormatPr defaultRowHeight="15" x14ac:dyDescent="0.25"/>
  <cols>
    <col min="1" max="1" width="20" style="118" bestFit="1" customWidth="1"/>
    <col min="2" max="2" width="60" style="118" bestFit="1" customWidth="1"/>
    <col min="3" max="3" width="20" style="118" bestFit="1" customWidth="1"/>
    <col min="4" max="30" width="12" style="118" bestFit="1" customWidth="1"/>
    <col min="31" max="16384" width="9" style="118"/>
  </cols>
  <sheetData>
    <row r="1" spans="1:7" x14ac:dyDescent="0.25">
      <c r="A1" s="127"/>
      <c r="B1" s="127" t="s">
        <v>0</v>
      </c>
      <c r="C1" s="127"/>
      <c r="D1" s="171"/>
      <c r="E1" s="171"/>
      <c r="F1" s="171"/>
      <c r="G1" s="171"/>
    </row>
    <row r="2" spans="1:7" ht="95.1" customHeight="1" x14ac:dyDescent="0.25">
      <c r="A2" s="128"/>
      <c r="B2" s="128" t="s">
        <v>1</v>
      </c>
      <c r="C2" s="128"/>
      <c r="D2" s="168"/>
      <c r="E2" s="168"/>
      <c r="F2" s="168"/>
      <c r="G2" s="168"/>
    </row>
    <row r="3" spans="1:7" x14ac:dyDescent="0.25">
      <c r="A3" s="172" t="s">
        <v>1633</v>
      </c>
      <c r="B3" s="170"/>
      <c r="C3" s="170"/>
      <c r="D3" s="170"/>
      <c r="E3" s="170"/>
      <c r="F3" s="170"/>
      <c r="G3" s="170"/>
    </row>
    <row r="4" spans="1:7" x14ac:dyDescent="0.25">
      <c r="A4" s="129" t="s">
        <v>3</v>
      </c>
      <c r="B4" s="129" t="s">
        <v>4</v>
      </c>
      <c r="C4" s="130" t="s">
        <v>1634</v>
      </c>
      <c r="D4" s="248" t="s">
        <v>1635</v>
      </c>
      <c r="E4" s="248" t="s">
        <v>1636</v>
      </c>
      <c r="F4" s="248" t="s">
        <v>1637</v>
      </c>
      <c r="G4" s="248" t="s">
        <v>1638</v>
      </c>
    </row>
    <row r="5" spans="1:7" ht="24" customHeight="1" x14ac:dyDescent="0.25">
      <c r="A5" s="131" t="s">
        <v>7</v>
      </c>
      <c r="B5" s="131" t="s">
        <v>8</v>
      </c>
      <c r="C5" s="245"/>
      <c r="D5" s="133"/>
      <c r="E5" s="133"/>
      <c r="F5" s="133"/>
      <c r="G5" s="133"/>
    </row>
    <row r="6" spans="1:7" ht="24" customHeight="1" x14ac:dyDescent="0.25">
      <c r="A6" s="131" t="s">
        <v>9</v>
      </c>
      <c r="B6" s="131" t="s">
        <v>10</v>
      </c>
      <c r="C6" s="245"/>
      <c r="D6" s="133"/>
      <c r="E6" s="133"/>
      <c r="F6" s="133"/>
      <c r="G6" s="133"/>
    </row>
    <row r="7" spans="1:7" ht="26.1" customHeight="1" x14ac:dyDescent="0.25">
      <c r="A7" s="133" t="s">
        <v>49</v>
      </c>
      <c r="B7" s="133" t="s">
        <v>52</v>
      </c>
      <c r="C7" s="246"/>
      <c r="D7" s="133"/>
      <c r="E7" s="133"/>
      <c r="F7" s="133"/>
      <c r="G7" s="133"/>
    </row>
    <row r="8" spans="1:7" ht="26.1" customHeight="1" x14ac:dyDescent="0.25">
      <c r="A8" s="133" t="s">
        <v>54</v>
      </c>
      <c r="B8" s="133" t="s">
        <v>56</v>
      </c>
      <c r="C8" s="246"/>
      <c r="D8" s="133"/>
      <c r="E8" s="133"/>
      <c r="F8" s="133"/>
      <c r="G8" s="133"/>
    </row>
    <row r="9" spans="1:7" ht="24" customHeight="1" x14ac:dyDescent="0.25">
      <c r="A9" s="133" t="s">
        <v>58</v>
      </c>
      <c r="B9" s="133" t="s">
        <v>61</v>
      </c>
      <c r="C9" s="246"/>
      <c r="D9" s="133"/>
      <c r="E9" s="133"/>
      <c r="F9" s="133"/>
      <c r="G9" s="133"/>
    </row>
    <row r="10" spans="1:7" ht="26.1" customHeight="1" x14ac:dyDescent="0.25">
      <c r="A10" s="133" t="s">
        <v>63</v>
      </c>
      <c r="B10" s="133" t="s">
        <v>65</v>
      </c>
      <c r="C10" s="246"/>
      <c r="D10" s="133"/>
      <c r="E10" s="133"/>
      <c r="F10" s="133"/>
      <c r="G10" s="133"/>
    </row>
    <row r="11" spans="1:7" ht="24" customHeight="1" x14ac:dyDescent="0.25">
      <c r="A11" s="131" t="s">
        <v>11</v>
      </c>
      <c r="B11" s="131" t="s">
        <v>12</v>
      </c>
      <c r="C11" s="245"/>
      <c r="D11" s="133"/>
      <c r="E11" s="133"/>
      <c r="F11" s="133"/>
      <c r="G11" s="133"/>
    </row>
    <row r="12" spans="1:7" ht="78" customHeight="1" x14ac:dyDescent="0.25">
      <c r="A12" s="133" t="s">
        <v>66</v>
      </c>
      <c r="B12" s="133" t="s">
        <v>69</v>
      </c>
      <c r="C12" s="246"/>
      <c r="D12" s="133"/>
      <c r="E12" s="133"/>
      <c r="F12" s="133"/>
      <c r="G12" s="133"/>
    </row>
    <row r="13" spans="1:7" ht="24" customHeight="1" x14ac:dyDescent="0.25">
      <c r="A13" s="133" t="s">
        <v>70</v>
      </c>
      <c r="B13" s="133" t="s">
        <v>73</v>
      </c>
      <c r="C13" s="246"/>
      <c r="D13" s="133"/>
      <c r="E13" s="133"/>
      <c r="F13" s="133"/>
      <c r="G13" s="133"/>
    </row>
    <row r="14" spans="1:7" ht="24" customHeight="1" x14ac:dyDescent="0.25">
      <c r="A14" s="133" t="s">
        <v>75</v>
      </c>
      <c r="B14" s="133" t="s">
        <v>77</v>
      </c>
      <c r="C14" s="246"/>
      <c r="D14" s="133"/>
      <c r="E14" s="133"/>
      <c r="F14" s="133"/>
      <c r="G14" s="133"/>
    </row>
    <row r="15" spans="1:7" ht="24" customHeight="1" x14ac:dyDescent="0.25">
      <c r="A15" s="133" t="s">
        <v>79</v>
      </c>
      <c r="B15" s="133" t="s">
        <v>81</v>
      </c>
      <c r="C15" s="246"/>
      <c r="D15" s="133"/>
      <c r="E15" s="133"/>
      <c r="F15" s="133"/>
      <c r="G15" s="133"/>
    </row>
    <row r="16" spans="1:7" ht="78" customHeight="1" x14ac:dyDescent="0.25">
      <c r="A16" s="133" t="s">
        <v>82</v>
      </c>
      <c r="B16" s="133" t="s">
        <v>84</v>
      </c>
      <c r="C16" s="246"/>
      <c r="D16" s="133"/>
      <c r="E16" s="133"/>
      <c r="F16" s="133"/>
      <c r="G16" s="133"/>
    </row>
    <row r="17" spans="1:7" ht="65.099999999999994" customHeight="1" x14ac:dyDescent="0.25">
      <c r="A17" s="133" t="s">
        <v>85</v>
      </c>
      <c r="B17" s="133" t="s">
        <v>87</v>
      </c>
      <c r="C17" s="246"/>
      <c r="D17" s="133"/>
      <c r="E17" s="133"/>
      <c r="F17" s="133"/>
      <c r="G17" s="133"/>
    </row>
    <row r="18" spans="1:7" ht="24" customHeight="1" x14ac:dyDescent="0.25">
      <c r="A18" s="131" t="s">
        <v>13</v>
      </c>
      <c r="B18" s="131" t="s">
        <v>14</v>
      </c>
      <c r="C18" s="245"/>
      <c r="D18" s="133"/>
      <c r="E18" s="133"/>
      <c r="F18" s="133"/>
      <c r="G18" s="133"/>
    </row>
    <row r="19" spans="1:7" ht="24" customHeight="1" x14ac:dyDescent="0.25">
      <c r="A19" s="131" t="s">
        <v>15</v>
      </c>
      <c r="B19" s="131" t="s">
        <v>16</v>
      </c>
      <c r="C19" s="245"/>
      <c r="D19" s="133"/>
      <c r="E19" s="133"/>
      <c r="F19" s="133"/>
      <c r="G19" s="133"/>
    </row>
    <row r="20" spans="1:7" ht="90.95" customHeight="1" x14ac:dyDescent="0.25">
      <c r="A20" s="135" t="s">
        <v>88</v>
      </c>
      <c r="B20" s="135" t="s">
        <v>91</v>
      </c>
      <c r="C20" s="247"/>
      <c r="D20" s="133"/>
      <c r="E20" s="133"/>
      <c r="F20" s="133"/>
      <c r="G20" s="133"/>
    </row>
    <row r="21" spans="1:7" ht="78" customHeight="1" x14ac:dyDescent="0.25">
      <c r="A21" s="135" t="s">
        <v>93</v>
      </c>
      <c r="B21" s="135" t="s">
        <v>95</v>
      </c>
      <c r="C21" s="247"/>
      <c r="D21" s="133"/>
      <c r="E21" s="133"/>
      <c r="F21" s="133"/>
      <c r="G21" s="133"/>
    </row>
    <row r="22" spans="1:7" ht="78" customHeight="1" x14ac:dyDescent="0.25">
      <c r="A22" s="135" t="s">
        <v>96</v>
      </c>
      <c r="B22" s="135" t="s">
        <v>98</v>
      </c>
      <c r="C22" s="247"/>
      <c r="D22" s="133"/>
      <c r="E22" s="133"/>
      <c r="F22" s="133"/>
      <c r="G22" s="133"/>
    </row>
    <row r="23" spans="1:7" ht="90.95" customHeight="1" x14ac:dyDescent="0.25">
      <c r="A23" s="135" t="s">
        <v>99</v>
      </c>
      <c r="B23" s="135" t="s">
        <v>101</v>
      </c>
      <c r="C23" s="247"/>
      <c r="D23" s="133"/>
      <c r="E23" s="133"/>
      <c r="F23" s="133"/>
      <c r="G23" s="133"/>
    </row>
    <row r="24" spans="1:7" ht="90.95" customHeight="1" x14ac:dyDescent="0.25">
      <c r="A24" s="135" t="s">
        <v>102</v>
      </c>
      <c r="B24" s="135" t="s">
        <v>104</v>
      </c>
      <c r="C24" s="247"/>
      <c r="D24" s="133"/>
      <c r="E24" s="133"/>
      <c r="F24" s="133"/>
      <c r="G24" s="133"/>
    </row>
    <row r="25" spans="1:7" ht="90.95" customHeight="1" x14ac:dyDescent="0.25">
      <c r="A25" s="135" t="s">
        <v>105</v>
      </c>
      <c r="B25" s="135" t="s">
        <v>107</v>
      </c>
      <c r="C25" s="247"/>
      <c r="D25" s="133"/>
      <c r="E25" s="133"/>
      <c r="F25" s="133"/>
      <c r="G25" s="133"/>
    </row>
    <row r="26" spans="1:7" ht="26.1" customHeight="1" x14ac:dyDescent="0.25">
      <c r="A26" s="135" t="s">
        <v>108</v>
      </c>
      <c r="B26" s="135" t="s">
        <v>110</v>
      </c>
      <c r="C26" s="247"/>
      <c r="D26" s="133"/>
      <c r="E26" s="133"/>
      <c r="F26" s="133"/>
      <c r="G26" s="133"/>
    </row>
    <row r="27" spans="1:7" ht="39" customHeight="1" x14ac:dyDescent="0.25">
      <c r="A27" s="135" t="s">
        <v>111</v>
      </c>
      <c r="B27" s="135" t="s">
        <v>113</v>
      </c>
      <c r="C27" s="247"/>
      <c r="D27" s="133"/>
      <c r="E27" s="133"/>
      <c r="F27" s="133"/>
      <c r="G27" s="133"/>
    </row>
    <row r="28" spans="1:7" ht="26.1" customHeight="1" x14ac:dyDescent="0.25">
      <c r="A28" s="135" t="s">
        <v>114</v>
      </c>
      <c r="B28" s="135" t="s">
        <v>116</v>
      </c>
      <c r="C28" s="247"/>
      <c r="D28" s="133"/>
      <c r="E28" s="133"/>
      <c r="F28" s="133"/>
      <c r="G28" s="133"/>
    </row>
    <row r="29" spans="1:7" ht="26.1" customHeight="1" x14ac:dyDescent="0.25">
      <c r="A29" s="135" t="s">
        <v>117</v>
      </c>
      <c r="B29" s="135" t="s">
        <v>119</v>
      </c>
      <c r="C29" s="247"/>
      <c r="D29" s="133"/>
      <c r="E29" s="133"/>
      <c r="F29" s="133"/>
      <c r="G29" s="133"/>
    </row>
    <row r="30" spans="1:7" ht="26.1" customHeight="1" x14ac:dyDescent="0.25">
      <c r="A30" s="135" t="s">
        <v>120</v>
      </c>
      <c r="B30" s="135" t="s">
        <v>122</v>
      </c>
      <c r="C30" s="247"/>
      <c r="D30" s="133"/>
      <c r="E30" s="133"/>
      <c r="F30" s="133"/>
      <c r="G30" s="133"/>
    </row>
    <row r="31" spans="1:7" ht="26.1" customHeight="1" x14ac:dyDescent="0.25">
      <c r="A31" s="135" t="s">
        <v>123</v>
      </c>
      <c r="B31" s="135" t="s">
        <v>125</v>
      </c>
      <c r="C31" s="247"/>
      <c r="D31" s="133"/>
      <c r="E31" s="133"/>
      <c r="F31" s="133"/>
      <c r="G31" s="133"/>
    </row>
    <row r="32" spans="1:7" ht="24" customHeight="1" x14ac:dyDescent="0.25">
      <c r="A32" s="135" t="s">
        <v>126</v>
      </c>
      <c r="B32" s="135" t="s">
        <v>128</v>
      </c>
      <c r="C32" s="247"/>
      <c r="D32" s="133"/>
      <c r="E32" s="133"/>
      <c r="F32" s="133"/>
      <c r="G32" s="133"/>
    </row>
    <row r="33" spans="1:7" ht="24" customHeight="1" x14ac:dyDescent="0.25">
      <c r="A33" s="135" t="s">
        <v>129</v>
      </c>
      <c r="B33" s="135" t="s">
        <v>131</v>
      </c>
      <c r="C33" s="247"/>
      <c r="D33" s="133"/>
      <c r="E33" s="133"/>
      <c r="F33" s="133"/>
      <c r="G33" s="133"/>
    </row>
    <row r="34" spans="1:7" ht="24" customHeight="1" x14ac:dyDescent="0.25">
      <c r="A34" s="135" t="s">
        <v>132</v>
      </c>
      <c r="B34" s="135" t="s">
        <v>134</v>
      </c>
      <c r="C34" s="247"/>
      <c r="D34" s="133"/>
      <c r="E34" s="133"/>
      <c r="F34" s="133"/>
      <c r="G34" s="133"/>
    </row>
    <row r="35" spans="1:7" ht="24" customHeight="1" x14ac:dyDescent="0.25">
      <c r="A35" s="135" t="s">
        <v>135</v>
      </c>
      <c r="B35" s="135" t="s">
        <v>137</v>
      </c>
      <c r="C35" s="247"/>
      <c r="D35" s="133"/>
      <c r="E35" s="133"/>
      <c r="F35" s="133"/>
      <c r="G35" s="133"/>
    </row>
    <row r="36" spans="1:7" ht="24" customHeight="1" x14ac:dyDescent="0.25">
      <c r="A36" s="131" t="s">
        <v>17</v>
      </c>
      <c r="B36" s="131" t="s">
        <v>18</v>
      </c>
      <c r="C36" s="245"/>
      <c r="D36" s="133"/>
      <c r="E36" s="133"/>
      <c r="F36" s="133"/>
      <c r="G36" s="133"/>
    </row>
    <row r="37" spans="1:7" ht="26.1" customHeight="1" x14ac:dyDescent="0.25">
      <c r="A37" s="133" t="s">
        <v>138</v>
      </c>
      <c r="B37" s="133" t="s">
        <v>141</v>
      </c>
      <c r="C37" s="246"/>
      <c r="D37" s="133"/>
      <c r="E37" s="133"/>
      <c r="F37" s="133"/>
      <c r="G37" s="133"/>
    </row>
    <row r="38" spans="1:7" ht="39" customHeight="1" x14ac:dyDescent="0.25">
      <c r="A38" s="133" t="s">
        <v>143</v>
      </c>
      <c r="B38" s="133" t="s">
        <v>145</v>
      </c>
      <c r="C38" s="246"/>
      <c r="D38" s="133"/>
      <c r="E38" s="133"/>
      <c r="F38" s="133"/>
      <c r="G38" s="133"/>
    </row>
    <row r="39" spans="1:7" ht="39" customHeight="1" x14ac:dyDescent="0.25">
      <c r="A39" s="133" t="s">
        <v>147</v>
      </c>
      <c r="B39" s="133" t="s">
        <v>149</v>
      </c>
      <c r="C39" s="246"/>
      <c r="D39" s="133"/>
      <c r="E39" s="133"/>
      <c r="F39" s="133"/>
      <c r="G39" s="133"/>
    </row>
    <row r="40" spans="1:7" ht="39" customHeight="1" x14ac:dyDescent="0.25">
      <c r="A40" s="133" t="s">
        <v>150</v>
      </c>
      <c r="B40" s="133" t="s">
        <v>152</v>
      </c>
      <c r="C40" s="246"/>
      <c r="D40" s="133"/>
      <c r="E40" s="133"/>
      <c r="F40" s="133"/>
      <c r="G40" s="133"/>
    </row>
    <row r="41" spans="1:7" ht="39" customHeight="1" x14ac:dyDescent="0.25">
      <c r="A41" s="133" t="s">
        <v>153</v>
      </c>
      <c r="B41" s="133" t="s">
        <v>155</v>
      </c>
      <c r="C41" s="246"/>
      <c r="D41" s="133"/>
      <c r="E41" s="133"/>
      <c r="F41" s="133"/>
      <c r="G41" s="133"/>
    </row>
    <row r="42" spans="1:7" ht="39" customHeight="1" x14ac:dyDescent="0.25">
      <c r="A42" s="133" t="s">
        <v>156</v>
      </c>
      <c r="B42" s="133" t="s">
        <v>158</v>
      </c>
      <c r="C42" s="246"/>
      <c r="D42" s="133"/>
      <c r="E42" s="133"/>
      <c r="F42" s="133"/>
      <c r="G42" s="133"/>
    </row>
    <row r="43" spans="1:7" ht="39" customHeight="1" x14ac:dyDescent="0.25">
      <c r="A43" s="133" t="s">
        <v>159</v>
      </c>
      <c r="B43" s="133" t="s">
        <v>161</v>
      </c>
      <c r="C43" s="246"/>
      <c r="D43" s="133"/>
      <c r="E43" s="133"/>
      <c r="F43" s="133"/>
      <c r="G43" s="133"/>
    </row>
    <row r="44" spans="1:7" ht="39" customHeight="1" x14ac:dyDescent="0.25">
      <c r="A44" s="133" t="s">
        <v>162</v>
      </c>
      <c r="B44" s="133" t="s">
        <v>164</v>
      </c>
      <c r="C44" s="246"/>
      <c r="D44" s="133"/>
      <c r="E44" s="133"/>
      <c r="F44" s="133"/>
      <c r="G44" s="133"/>
    </row>
    <row r="45" spans="1:7" ht="24" customHeight="1" x14ac:dyDescent="0.25">
      <c r="A45" s="131" t="s">
        <v>19</v>
      </c>
      <c r="B45" s="131" t="s">
        <v>20</v>
      </c>
      <c r="C45" s="245"/>
      <c r="D45" s="133"/>
      <c r="E45" s="133"/>
      <c r="F45" s="133"/>
      <c r="G45" s="133"/>
    </row>
    <row r="46" spans="1:7" ht="26.1" customHeight="1" x14ac:dyDescent="0.25">
      <c r="A46" s="133" t="s">
        <v>165</v>
      </c>
      <c r="B46" s="133" t="s">
        <v>167</v>
      </c>
      <c r="C46" s="246"/>
      <c r="D46" s="133"/>
      <c r="E46" s="133"/>
      <c r="F46" s="133"/>
      <c r="G46" s="133"/>
    </row>
    <row r="47" spans="1:7" ht="26.1" customHeight="1" x14ac:dyDescent="0.25">
      <c r="A47" s="133" t="s">
        <v>168</v>
      </c>
      <c r="B47" s="133" t="s">
        <v>170</v>
      </c>
      <c r="C47" s="246"/>
      <c r="D47" s="133"/>
      <c r="E47" s="133"/>
      <c r="F47" s="133"/>
      <c r="G47" s="133"/>
    </row>
    <row r="48" spans="1:7" ht="26.1" customHeight="1" x14ac:dyDescent="0.25">
      <c r="A48" s="133" t="s">
        <v>171</v>
      </c>
      <c r="B48" s="133" t="s">
        <v>173</v>
      </c>
      <c r="C48" s="246"/>
      <c r="D48" s="133"/>
      <c r="E48" s="133"/>
      <c r="F48" s="133"/>
      <c r="G48" s="133"/>
    </row>
    <row r="49" spans="1:7" ht="24" customHeight="1" x14ac:dyDescent="0.25">
      <c r="A49" s="133" t="s">
        <v>174</v>
      </c>
      <c r="B49" s="133" t="s">
        <v>176</v>
      </c>
      <c r="C49" s="246"/>
      <c r="D49" s="133"/>
      <c r="E49" s="133"/>
      <c r="F49" s="133"/>
      <c r="G49" s="133"/>
    </row>
    <row r="50" spans="1:7" ht="26.1" customHeight="1" x14ac:dyDescent="0.25">
      <c r="A50" s="133" t="s">
        <v>178</v>
      </c>
      <c r="B50" s="133" t="s">
        <v>180</v>
      </c>
      <c r="C50" s="246"/>
      <c r="D50" s="133"/>
      <c r="E50" s="133"/>
      <c r="F50" s="133"/>
      <c r="G50" s="133"/>
    </row>
    <row r="51" spans="1:7" ht="26.1" customHeight="1" x14ac:dyDescent="0.25">
      <c r="A51" s="133" t="s">
        <v>181</v>
      </c>
      <c r="B51" s="133" t="s">
        <v>183</v>
      </c>
      <c r="C51" s="246"/>
      <c r="D51" s="133"/>
      <c r="E51" s="133"/>
      <c r="F51" s="133"/>
      <c r="G51" s="133"/>
    </row>
    <row r="52" spans="1:7" ht="26.1" customHeight="1" x14ac:dyDescent="0.25">
      <c r="A52" s="133" t="s">
        <v>184</v>
      </c>
      <c r="B52" s="133" t="s">
        <v>186</v>
      </c>
      <c r="C52" s="246"/>
      <c r="D52" s="133"/>
      <c r="E52" s="133"/>
      <c r="F52" s="133"/>
      <c r="G52" s="133"/>
    </row>
    <row r="53" spans="1:7" ht="26.1" customHeight="1" x14ac:dyDescent="0.25">
      <c r="A53" s="133" t="s">
        <v>187</v>
      </c>
      <c r="B53" s="133" t="s">
        <v>189</v>
      </c>
      <c r="C53" s="246"/>
      <c r="D53" s="133"/>
      <c r="E53" s="133"/>
      <c r="F53" s="133"/>
      <c r="G53" s="133"/>
    </row>
    <row r="54" spans="1:7" ht="26.1" customHeight="1" x14ac:dyDescent="0.25">
      <c r="A54" s="133" t="s">
        <v>190</v>
      </c>
      <c r="B54" s="133" t="s">
        <v>192</v>
      </c>
      <c r="C54" s="246"/>
      <c r="D54" s="133"/>
      <c r="E54" s="133"/>
      <c r="F54" s="133"/>
      <c r="G54" s="133"/>
    </row>
    <row r="55" spans="1:7" ht="24" customHeight="1" x14ac:dyDescent="0.25">
      <c r="A55" s="131" t="s">
        <v>21</v>
      </c>
      <c r="B55" s="131" t="s">
        <v>22</v>
      </c>
      <c r="C55" s="245"/>
      <c r="D55" s="133"/>
      <c r="E55" s="133"/>
      <c r="F55" s="133"/>
      <c r="G55" s="133"/>
    </row>
    <row r="56" spans="1:7" ht="24" customHeight="1" x14ac:dyDescent="0.25">
      <c r="A56" s="133" t="s">
        <v>194</v>
      </c>
      <c r="B56" s="133" t="s">
        <v>176</v>
      </c>
      <c r="C56" s="246"/>
      <c r="D56" s="133"/>
      <c r="E56" s="133"/>
      <c r="F56" s="133"/>
      <c r="G56" s="133"/>
    </row>
    <row r="57" spans="1:7" ht="24" customHeight="1" x14ac:dyDescent="0.25">
      <c r="A57" s="133" t="s">
        <v>195</v>
      </c>
      <c r="B57" s="133" t="s">
        <v>197</v>
      </c>
      <c r="C57" s="246"/>
      <c r="D57" s="133"/>
      <c r="E57" s="133"/>
      <c r="F57" s="133"/>
      <c r="G57" s="133"/>
    </row>
    <row r="58" spans="1:7" ht="26.1" customHeight="1" x14ac:dyDescent="0.25">
      <c r="A58" s="133" t="s">
        <v>198</v>
      </c>
      <c r="B58" s="133" t="s">
        <v>200</v>
      </c>
      <c r="C58" s="246"/>
      <c r="D58" s="133"/>
      <c r="E58" s="133"/>
      <c r="F58" s="133"/>
      <c r="G58" s="133"/>
    </row>
    <row r="59" spans="1:7" ht="24" customHeight="1" x14ac:dyDescent="0.25">
      <c r="A59" s="133" t="s">
        <v>201</v>
      </c>
      <c r="B59" s="133" t="s">
        <v>203</v>
      </c>
      <c r="C59" s="246"/>
      <c r="D59" s="133"/>
      <c r="E59" s="133"/>
      <c r="F59" s="133"/>
      <c r="G59" s="133"/>
    </row>
    <row r="60" spans="1:7" ht="26.1" customHeight="1" x14ac:dyDescent="0.25">
      <c r="A60" s="133" t="s">
        <v>204</v>
      </c>
      <c r="B60" s="133" t="s">
        <v>205</v>
      </c>
      <c r="C60" s="246"/>
      <c r="D60" s="133"/>
      <c r="E60" s="133"/>
      <c r="F60" s="133"/>
      <c r="G60" s="133"/>
    </row>
    <row r="61" spans="1:7" ht="24" customHeight="1" x14ac:dyDescent="0.25">
      <c r="A61" s="133" t="s">
        <v>206</v>
      </c>
      <c r="B61" s="133" t="s">
        <v>208</v>
      </c>
      <c r="C61" s="246"/>
      <c r="D61" s="133"/>
      <c r="E61" s="133"/>
      <c r="F61" s="133"/>
      <c r="G61" s="133"/>
    </row>
    <row r="62" spans="1:7" ht="24" customHeight="1" x14ac:dyDescent="0.25">
      <c r="A62" s="131" t="s">
        <v>23</v>
      </c>
      <c r="B62" s="131" t="s">
        <v>24</v>
      </c>
      <c r="C62" s="245"/>
      <c r="D62" s="133"/>
      <c r="E62" s="133"/>
      <c r="F62" s="133"/>
      <c r="G62" s="133"/>
    </row>
    <row r="63" spans="1:7" ht="39" customHeight="1" x14ac:dyDescent="0.25">
      <c r="A63" s="133" t="s">
        <v>209</v>
      </c>
      <c r="B63" s="133" t="s">
        <v>211</v>
      </c>
      <c r="C63" s="246"/>
      <c r="D63" s="133"/>
      <c r="E63" s="133"/>
      <c r="F63" s="133"/>
      <c r="G63" s="133"/>
    </row>
    <row r="64" spans="1:7" ht="24" customHeight="1" x14ac:dyDescent="0.25">
      <c r="A64" s="131" t="s">
        <v>25</v>
      </c>
      <c r="B64" s="131" t="s">
        <v>26</v>
      </c>
      <c r="C64" s="245"/>
      <c r="D64" s="133"/>
      <c r="E64" s="133"/>
      <c r="F64" s="133"/>
      <c r="G64" s="133"/>
    </row>
    <row r="65" spans="1:7" ht="26.1" customHeight="1" x14ac:dyDescent="0.25">
      <c r="A65" s="133" t="s">
        <v>212</v>
      </c>
      <c r="B65" s="133" t="s">
        <v>214</v>
      </c>
      <c r="C65" s="246"/>
      <c r="D65" s="133"/>
      <c r="E65" s="133"/>
      <c r="F65" s="133"/>
      <c r="G65" s="133"/>
    </row>
    <row r="66" spans="1:7" ht="39" customHeight="1" x14ac:dyDescent="0.25">
      <c r="A66" s="133" t="s">
        <v>215</v>
      </c>
      <c r="B66" s="133" t="s">
        <v>217</v>
      </c>
      <c r="C66" s="246"/>
      <c r="D66" s="133"/>
      <c r="E66" s="133"/>
      <c r="F66" s="133"/>
      <c r="G66" s="133"/>
    </row>
    <row r="67" spans="1:7" ht="26.1" customHeight="1" x14ac:dyDescent="0.25">
      <c r="A67" s="133" t="s">
        <v>218</v>
      </c>
      <c r="B67" s="133" t="s">
        <v>220</v>
      </c>
      <c r="C67" s="246"/>
      <c r="D67" s="133"/>
      <c r="E67" s="133"/>
      <c r="F67" s="133"/>
      <c r="G67" s="133"/>
    </row>
    <row r="68" spans="1:7" ht="26.1" customHeight="1" x14ac:dyDescent="0.25">
      <c r="A68" s="133" t="s">
        <v>222</v>
      </c>
      <c r="B68" s="133" t="s">
        <v>224</v>
      </c>
      <c r="C68" s="246"/>
      <c r="D68" s="133"/>
      <c r="E68" s="133"/>
      <c r="F68" s="133"/>
      <c r="G68" s="133"/>
    </row>
    <row r="69" spans="1:7" ht="26.1" customHeight="1" x14ac:dyDescent="0.25">
      <c r="A69" s="133" t="s">
        <v>225</v>
      </c>
      <c r="B69" s="133" t="s">
        <v>227</v>
      </c>
      <c r="C69" s="246"/>
      <c r="D69" s="133"/>
      <c r="E69" s="133"/>
      <c r="F69" s="133"/>
      <c r="G69" s="133"/>
    </row>
    <row r="70" spans="1:7" ht="26.1" customHeight="1" x14ac:dyDescent="0.25">
      <c r="A70" s="133" t="s">
        <v>228</v>
      </c>
      <c r="B70" s="133" t="s">
        <v>230</v>
      </c>
      <c r="C70" s="246"/>
      <c r="D70" s="133"/>
      <c r="E70" s="133"/>
      <c r="F70" s="133"/>
      <c r="G70" s="133"/>
    </row>
    <row r="71" spans="1:7" ht="24" customHeight="1" x14ac:dyDescent="0.25">
      <c r="A71" s="131" t="s">
        <v>27</v>
      </c>
      <c r="B71" s="131" t="s">
        <v>28</v>
      </c>
      <c r="C71" s="245"/>
      <c r="D71" s="133"/>
      <c r="E71" s="133"/>
      <c r="F71" s="133"/>
      <c r="G71" s="133"/>
    </row>
    <row r="72" spans="1:7" ht="51.95" customHeight="1" x14ac:dyDescent="0.25">
      <c r="A72" s="133" t="s">
        <v>231</v>
      </c>
      <c r="B72" s="133" t="s">
        <v>233</v>
      </c>
      <c r="C72" s="246"/>
      <c r="D72" s="133"/>
      <c r="E72" s="133"/>
      <c r="F72" s="133"/>
      <c r="G72" s="133"/>
    </row>
    <row r="73" spans="1:7" ht="65.099999999999994" customHeight="1" x14ac:dyDescent="0.25">
      <c r="A73" s="133" t="s">
        <v>234</v>
      </c>
      <c r="B73" s="133" t="s">
        <v>236</v>
      </c>
      <c r="C73" s="246"/>
      <c r="D73" s="133"/>
      <c r="E73" s="133"/>
      <c r="F73" s="133"/>
      <c r="G73" s="133"/>
    </row>
    <row r="74" spans="1:7" ht="26.1" customHeight="1" x14ac:dyDescent="0.25">
      <c r="A74" s="133" t="s">
        <v>237</v>
      </c>
      <c r="B74" s="133" t="s">
        <v>240</v>
      </c>
      <c r="C74" s="246"/>
      <c r="D74" s="133"/>
      <c r="E74" s="133"/>
      <c r="F74" s="133"/>
      <c r="G74" s="133"/>
    </row>
    <row r="75" spans="1:7" ht="65.099999999999994" customHeight="1" x14ac:dyDescent="0.25">
      <c r="A75" s="133" t="s">
        <v>241</v>
      </c>
      <c r="B75" s="133" t="s">
        <v>243</v>
      </c>
      <c r="C75" s="246"/>
      <c r="D75" s="133"/>
      <c r="E75" s="133"/>
      <c r="F75" s="133"/>
      <c r="G75" s="133"/>
    </row>
    <row r="76" spans="1:7" ht="65.099999999999994" customHeight="1" x14ac:dyDescent="0.25">
      <c r="A76" s="133" t="s">
        <v>244</v>
      </c>
      <c r="B76" s="133" t="s">
        <v>246</v>
      </c>
      <c r="C76" s="246"/>
      <c r="D76" s="133"/>
      <c r="E76" s="133"/>
      <c r="F76" s="133"/>
      <c r="G76" s="133"/>
    </row>
    <row r="77" spans="1:7" ht="65.099999999999994" customHeight="1" x14ac:dyDescent="0.25">
      <c r="A77" s="133" t="s">
        <v>247</v>
      </c>
      <c r="B77" s="133" t="s">
        <v>249</v>
      </c>
      <c r="C77" s="246"/>
      <c r="D77" s="133"/>
      <c r="E77" s="133"/>
      <c r="F77" s="133"/>
      <c r="G77" s="133"/>
    </row>
    <row r="78" spans="1:7" ht="65.099999999999994" customHeight="1" x14ac:dyDescent="0.25">
      <c r="A78" s="133" t="s">
        <v>250</v>
      </c>
      <c r="B78" s="133" t="s">
        <v>252</v>
      </c>
      <c r="C78" s="246"/>
      <c r="D78" s="133"/>
      <c r="E78" s="133"/>
      <c r="F78" s="133"/>
      <c r="G78" s="133"/>
    </row>
    <row r="79" spans="1:7" ht="65.099999999999994" customHeight="1" x14ac:dyDescent="0.25">
      <c r="A79" s="133" t="s">
        <v>253</v>
      </c>
      <c r="B79" s="133" t="s">
        <v>255</v>
      </c>
      <c r="C79" s="246"/>
      <c r="D79" s="133"/>
      <c r="E79" s="133"/>
      <c r="F79" s="133"/>
      <c r="G79" s="133"/>
    </row>
    <row r="80" spans="1:7" ht="24" customHeight="1" x14ac:dyDescent="0.25">
      <c r="A80" s="133" t="s">
        <v>256</v>
      </c>
      <c r="B80" s="133" t="s">
        <v>258</v>
      </c>
      <c r="C80" s="246"/>
      <c r="D80" s="133"/>
      <c r="E80" s="133"/>
      <c r="F80" s="133"/>
      <c r="G80" s="133"/>
    </row>
    <row r="81" spans="1:7" ht="65.099999999999994" customHeight="1" x14ac:dyDescent="0.25">
      <c r="A81" s="133" t="s">
        <v>259</v>
      </c>
      <c r="B81" s="133" t="s">
        <v>261</v>
      </c>
      <c r="C81" s="246"/>
      <c r="D81" s="133"/>
      <c r="E81" s="133"/>
      <c r="F81" s="133"/>
      <c r="G81" s="133"/>
    </row>
    <row r="82" spans="1:7" ht="65.099999999999994" customHeight="1" x14ac:dyDescent="0.25">
      <c r="A82" s="133" t="s">
        <v>262</v>
      </c>
      <c r="B82" s="133" t="s">
        <v>264</v>
      </c>
      <c r="C82" s="246"/>
      <c r="D82" s="133"/>
      <c r="E82" s="133"/>
      <c r="F82" s="133"/>
      <c r="G82" s="133"/>
    </row>
    <row r="83" spans="1:7" ht="24" customHeight="1" x14ac:dyDescent="0.25">
      <c r="A83" s="131" t="s">
        <v>29</v>
      </c>
      <c r="B83" s="131" t="s">
        <v>30</v>
      </c>
      <c r="C83" s="245"/>
      <c r="D83" s="133"/>
      <c r="E83" s="133"/>
      <c r="F83" s="133"/>
      <c r="G83" s="133"/>
    </row>
    <row r="84" spans="1:7" ht="26.1" customHeight="1" x14ac:dyDescent="0.25">
      <c r="A84" s="133" t="s">
        <v>265</v>
      </c>
      <c r="B84" s="133" t="s">
        <v>267</v>
      </c>
      <c r="C84" s="246"/>
      <c r="D84" s="133"/>
      <c r="E84" s="133"/>
      <c r="F84" s="133"/>
      <c r="G84" s="133"/>
    </row>
    <row r="85" spans="1:7" ht="39" customHeight="1" x14ac:dyDescent="0.25">
      <c r="A85" s="133" t="s">
        <v>268</v>
      </c>
      <c r="B85" s="133" t="s">
        <v>270</v>
      </c>
      <c r="C85" s="246"/>
      <c r="D85" s="133"/>
      <c r="E85" s="133"/>
      <c r="F85" s="133"/>
      <c r="G85" s="133"/>
    </row>
    <row r="86" spans="1:7" ht="26.1" customHeight="1" x14ac:dyDescent="0.25">
      <c r="A86" s="133" t="s">
        <v>271</v>
      </c>
      <c r="B86" s="133" t="s">
        <v>273</v>
      </c>
      <c r="C86" s="246"/>
      <c r="D86" s="133"/>
      <c r="E86" s="133"/>
      <c r="F86" s="133"/>
      <c r="G86" s="133"/>
    </row>
    <row r="87" spans="1:7" ht="26.1" customHeight="1" x14ac:dyDescent="0.25">
      <c r="A87" s="133" t="s">
        <v>275</v>
      </c>
      <c r="B87" s="133" t="s">
        <v>277</v>
      </c>
      <c r="C87" s="246"/>
      <c r="D87" s="133"/>
      <c r="E87" s="133"/>
      <c r="F87" s="133"/>
      <c r="G87" s="133"/>
    </row>
    <row r="88" spans="1:7" ht="24" customHeight="1" x14ac:dyDescent="0.25">
      <c r="A88" s="133" t="s">
        <v>278</v>
      </c>
      <c r="B88" s="133" t="s">
        <v>280</v>
      </c>
      <c r="C88" s="246"/>
      <c r="D88" s="133"/>
      <c r="E88" s="133"/>
      <c r="F88" s="133"/>
      <c r="G88" s="133"/>
    </row>
    <row r="89" spans="1:7" ht="26.1" customHeight="1" x14ac:dyDescent="0.25">
      <c r="A89" s="133" t="s">
        <v>281</v>
      </c>
      <c r="B89" s="133" t="s">
        <v>283</v>
      </c>
      <c r="C89" s="246"/>
      <c r="D89" s="133"/>
      <c r="E89" s="133"/>
      <c r="F89" s="133"/>
      <c r="G89" s="133"/>
    </row>
    <row r="90" spans="1:7" ht="39" customHeight="1" x14ac:dyDescent="0.25">
      <c r="A90" s="133" t="s">
        <v>285</v>
      </c>
      <c r="B90" s="133" t="s">
        <v>287</v>
      </c>
      <c r="C90" s="246"/>
      <c r="D90" s="133"/>
      <c r="E90" s="133"/>
      <c r="F90" s="133"/>
      <c r="G90" s="133"/>
    </row>
    <row r="91" spans="1:7" ht="26.1" customHeight="1" x14ac:dyDescent="0.25">
      <c r="A91" s="133" t="s">
        <v>288</v>
      </c>
      <c r="B91" s="133" t="s">
        <v>290</v>
      </c>
      <c r="C91" s="246"/>
      <c r="D91" s="133"/>
      <c r="E91" s="133"/>
      <c r="F91" s="133"/>
      <c r="G91" s="133"/>
    </row>
    <row r="92" spans="1:7" ht="24" customHeight="1" x14ac:dyDescent="0.25">
      <c r="A92" s="133" t="s">
        <v>291</v>
      </c>
      <c r="B92" s="133" t="s">
        <v>293</v>
      </c>
      <c r="C92" s="246"/>
      <c r="D92" s="133"/>
      <c r="E92" s="133"/>
      <c r="F92" s="133"/>
      <c r="G92" s="133"/>
    </row>
    <row r="93" spans="1:7" ht="26.1" customHeight="1" x14ac:dyDescent="0.25">
      <c r="A93" s="133" t="s">
        <v>294</v>
      </c>
      <c r="B93" s="133" t="s">
        <v>296</v>
      </c>
      <c r="C93" s="246"/>
      <c r="D93" s="133"/>
      <c r="E93" s="133"/>
      <c r="F93" s="133"/>
      <c r="G93" s="133"/>
    </row>
    <row r="94" spans="1:7" ht="26.1" customHeight="1" x14ac:dyDescent="0.25">
      <c r="A94" s="133" t="s">
        <v>297</v>
      </c>
      <c r="B94" s="133" t="s">
        <v>299</v>
      </c>
      <c r="C94" s="246"/>
      <c r="D94" s="133"/>
      <c r="E94" s="133"/>
      <c r="F94" s="133"/>
      <c r="G94" s="133"/>
    </row>
    <row r="95" spans="1:7" ht="24" customHeight="1" x14ac:dyDescent="0.25">
      <c r="A95" s="133" t="s">
        <v>300</v>
      </c>
      <c r="B95" s="133" t="s">
        <v>302</v>
      </c>
      <c r="C95" s="246"/>
      <c r="D95" s="133"/>
      <c r="E95" s="133"/>
      <c r="F95" s="133"/>
      <c r="G95" s="133"/>
    </row>
    <row r="96" spans="1:7" ht="26.1" customHeight="1" x14ac:dyDescent="0.25">
      <c r="A96" s="133" t="s">
        <v>303</v>
      </c>
      <c r="B96" s="133" t="s">
        <v>306</v>
      </c>
      <c r="C96" s="246"/>
      <c r="D96" s="133"/>
      <c r="E96" s="133"/>
      <c r="F96" s="133"/>
      <c r="G96" s="133"/>
    </row>
    <row r="97" spans="1:7" ht="39" customHeight="1" x14ac:dyDescent="0.25">
      <c r="A97" s="133" t="s">
        <v>307</v>
      </c>
      <c r="B97" s="133" t="s">
        <v>309</v>
      </c>
      <c r="C97" s="246"/>
      <c r="D97" s="133"/>
      <c r="E97" s="133"/>
      <c r="F97" s="133"/>
      <c r="G97" s="133"/>
    </row>
    <row r="98" spans="1:7" ht="24" customHeight="1" x14ac:dyDescent="0.25">
      <c r="A98" s="133" t="s">
        <v>310</v>
      </c>
      <c r="B98" s="133" t="s">
        <v>312</v>
      </c>
      <c r="C98" s="246"/>
      <c r="D98" s="133"/>
      <c r="E98" s="133"/>
      <c r="F98" s="133"/>
      <c r="G98" s="133"/>
    </row>
    <row r="99" spans="1:7" ht="39" customHeight="1" x14ac:dyDescent="0.25">
      <c r="A99" s="133" t="s">
        <v>313</v>
      </c>
      <c r="B99" s="133" t="s">
        <v>315</v>
      </c>
      <c r="C99" s="246"/>
      <c r="D99" s="133"/>
      <c r="E99" s="133"/>
      <c r="F99" s="133"/>
      <c r="G99" s="133"/>
    </row>
    <row r="100" spans="1:7" ht="24" customHeight="1" x14ac:dyDescent="0.25">
      <c r="A100" s="133" t="s">
        <v>316</v>
      </c>
      <c r="B100" s="133" t="s">
        <v>318</v>
      </c>
      <c r="C100" s="246"/>
      <c r="D100" s="133"/>
      <c r="E100" s="133"/>
      <c r="F100" s="133"/>
      <c r="G100" s="133"/>
    </row>
    <row r="101" spans="1:7" ht="26.1" customHeight="1" x14ac:dyDescent="0.25">
      <c r="A101" s="133" t="s">
        <v>319</v>
      </c>
      <c r="B101" s="133" t="s">
        <v>321</v>
      </c>
      <c r="C101" s="246"/>
      <c r="D101" s="133"/>
      <c r="E101" s="133"/>
      <c r="F101" s="133"/>
      <c r="G101" s="133"/>
    </row>
    <row r="102" spans="1:7" ht="26.1" customHeight="1" x14ac:dyDescent="0.25">
      <c r="A102" s="133" t="s">
        <v>322</v>
      </c>
      <c r="B102" s="133" t="s">
        <v>323</v>
      </c>
      <c r="C102" s="246"/>
      <c r="D102" s="133"/>
      <c r="E102" s="133"/>
      <c r="F102" s="133"/>
      <c r="G102" s="133"/>
    </row>
    <row r="103" spans="1:7" ht="51.95" customHeight="1" x14ac:dyDescent="0.25">
      <c r="A103" s="133" t="s">
        <v>324</v>
      </c>
      <c r="B103" s="133" t="s">
        <v>326</v>
      </c>
      <c r="C103" s="246"/>
      <c r="D103" s="133"/>
      <c r="E103" s="133"/>
      <c r="F103" s="133"/>
      <c r="G103" s="133"/>
    </row>
    <row r="104" spans="1:7" ht="24" customHeight="1" x14ac:dyDescent="0.25">
      <c r="A104" s="133" t="s">
        <v>327</v>
      </c>
      <c r="B104" s="133" t="s">
        <v>329</v>
      </c>
      <c r="C104" s="246"/>
      <c r="D104" s="133"/>
      <c r="E104" s="133"/>
      <c r="F104" s="133"/>
      <c r="G104" s="133"/>
    </row>
    <row r="105" spans="1:7" ht="26.1" customHeight="1" x14ac:dyDescent="0.25">
      <c r="A105" s="133" t="s">
        <v>330</v>
      </c>
      <c r="B105" s="133" t="s">
        <v>332</v>
      </c>
      <c r="C105" s="246"/>
      <c r="D105" s="133"/>
      <c r="E105" s="133"/>
      <c r="F105" s="133"/>
      <c r="G105" s="133"/>
    </row>
    <row r="106" spans="1:7" ht="24" customHeight="1" x14ac:dyDescent="0.25">
      <c r="A106" s="133" t="s">
        <v>333</v>
      </c>
      <c r="B106" s="133" t="s">
        <v>336</v>
      </c>
      <c r="C106" s="246"/>
      <c r="D106" s="133"/>
      <c r="E106" s="133"/>
      <c r="F106" s="133"/>
      <c r="G106" s="133"/>
    </row>
    <row r="107" spans="1:7" ht="24" customHeight="1" x14ac:dyDescent="0.25">
      <c r="A107" s="131" t="s">
        <v>31</v>
      </c>
      <c r="B107" s="131" t="s">
        <v>32</v>
      </c>
      <c r="C107" s="245"/>
      <c r="D107" s="133"/>
      <c r="E107" s="133"/>
      <c r="F107" s="133"/>
      <c r="G107" s="133"/>
    </row>
    <row r="108" spans="1:7" ht="24" customHeight="1" x14ac:dyDescent="0.25">
      <c r="A108" s="131" t="s">
        <v>33</v>
      </c>
      <c r="B108" s="131" t="s">
        <v>34</v>
      </c>
      <c r="C108" s="245"/>
      <c r="D108" s="133"/>
      <c r="E108" s="133"/>
      <c r="F108" s="133"/>
      <c r="G108" s="133"/>
    </row>
    <row r="109" spans="1:7" ht="26.1" customHeight="1" x14ac:dyDescent="0.25">
      <c r="A109" s="133" t="s">
        <v>337</v>
      </c>
      <c r="B109" s="133" t="s">
        <v>339</v>
      </c>
      <c r="C109" s="246"/>
      <c r="D109" s="133"/>
      <c r="E109" s="133"/>
      <c r="F109" s="133"/>
      <c r="G109" s="133"/>
    </row>
    <row r="110" spans="1:7" ht="26.1" customHeight="1" x14ac:dyDescent="0.25">
      <c r="A110" s="133" t="s">
        <v>341</v>
      </c>
      <c r="B110" s="133" t="s">
        <v>343</v>
      </c>
      <c r="C110" s="246"/>
      <c r="D110" s="133"/>
      <c r="E110" s="133"/>
      <c r="F110" s="133"/>
      <c r="G110" s="133"/>
    </row>
    <row r="111" spans="1:7" ht="26.1" customHeight="1" x14ac:dyDescent="0.25">
      <c r="A111" s="133" t="s">
        <v>344</v>
      </c>
      <c r="B111" s="133" t="s">
        <v>346</v>
      </c>
      <c r="C111" s="246"/>
      <c r="D111" s="133"/>
      <c r="E111" s="133"/>
      <c r="F111" s="133"/>
      <c r="G111" s="133"/>
    </row>
    <row r="112" spans="1:7" ht="26.1" customHeight="1" x14ac:dyDescent="0.25">
      <c r="A112" s="133" t="s">
        <v>347</v>
      </c>
      <c r="B112" s="133" t="s">
        <v>349</v>
      </c>
      <c r="C112" s="246"/>
      <c r="D112" s="133"/>
      <c r="E112" s="133"/>
      <c r="F112" s="133"/>
      <c r="G112" s="133"/>
    </row>
    <row r="113" spans="1:7" ht="26.1" customHeight="1" x14ac:dyDescent="0.25">
      <c r="A113" s="133" t="s">
        <v>350</v>
      </c>
      <c r="B113" s="133" t="s">
        <v>352</v>
      </c>
      <c r="C113" s="246"/>
      <c r="D113" s="133"/>
      <c r="E113" s="133"/>
      <c r="F113" s="133"/>
      <c r="G113" s="133"/>
    </row>
    <row r="114" spans="1:7" ht="24" customHeight="1" x14ac:dyDescent="0.25">
      <c r="A114" s="133" t="s">
        <v>353</v>
      </c>
      <c r="B114" s="133" t="s">
        <v>355</v>
      </c>
      <c r="C114" s="246"/>
      <c r="D114" s="133"/>
      <c r="E114" s="133"/>
      <c r="F114" s="133"/>
      <c r="G114" s="133"/>
    </row>
    <row r="115" spans="1:7" ht="26.1" customHeight="1" x14ac:dyDescent="0.25">
      <c r="A115" s="133" t="s">
        <v>356</v>
      </c>
      <c r="B115" s="133" t="s">
        <v>358</v>
      </c>
      <c r="C115" s="246"/>
      <c r="D115" s="133"/>
      <c r="E115" s="133"/>
      <c r="F115" s="133"/>
      <c r="G115" s="133"/>
    </row>
    <row r="116" spans="1:7" ht="26.1" customHeight="1" x14ac:dyDescent="0.25">
      <c r="A116" s="133" t="s">
        <v>359</v>
      </c>
      <c r="B116" s="133" t="s">
        <v>361</v>
      </c>
      <c r="C116" s="246"/>
      <c r="D116" s="133"/>
      <c r="E116" s="133"/>
      <c r="F116" s="133"/>
      <c r="G116" s="133"/>
    </row>
    <row r="117" spans="1:7" ht="24" customHeight="1" x14ac:dyDescent="0.25">
      <c r="A117" s="133" t="s">
        <v>362</v>
      </c>
      <c r="B117" s="133" t="s">
        <v>364</v>
      </c>
      <c r="C117" s="246"/>
      <c r="D117" s="133"/>
      <c r="E117" s="133"/>
      <c r="F117" s="133"/>
      <c r="G117" s="133"/>
    </row>
    <row r="118" spans="1:7" ht="24" customHeight="1" x14ac:dyDescent="0.25">
      <c r="A118" s="131" t="s">
        <v>35</v>
      </c>
      <c r="B118" s="131" t="s">
        <v>36</v>
      </c>
      <c r="C118" s="245"/>
      <c r="D118" s="133"/>
      <c r="E118" s="133"/>
      <c r="F118" s="133"/>
      <c r="G118" s="133"/>
    </row>
    <row r="119" spans="1:7" ht="51.95" customHeight="1" x14ac:dyDescent="0.25">
      <c r="A119" s="133" t="s">
        <v>365</v>
      </c>
      <c r="B119" s="133" t="s">
        <v>367</v>
      </c>
      <c r="C119" s="246"/>
      <c r="D119" s="133"/>
      <c r="E119" s="133"/>
      <c r="F119" s="133"/>
      <c r="G119" s="133"/>
    </row>
    <row r="120" spans="1:7" ht="39" customHeight="1" x14ac:dyDescent="0.25">
      <c r="A120" s="133" t="s">
        <v>368</v>
      </c>
      <c r="B120" s="133" t="s">
        <v>370</v>
      </c>
      <c r="C120" s="246"/>
      <c r="D120" s="133"/>
      <c r="E120" s="133"/>
      <c r="F120" s="133"/>
      <c r="G120" s="133"/>
    </row>
    <row r="121" spans="1:7" ht="39" customHeight="1" x14ac:dyDescent="0.25">
      <c r="A121" s="133" t="s">
        <v>371</v>
      </c>
      <c r="B121" s="133" t="s">
        <v>373</v>
      </c>
      <c r="C121" s="246"/>
      <c r="D121" s="133"/>
      <c r="E121" s="133"/>
      <c r="F121" s="133"/>
      <c r="G121" s="133"/>
    </row>
    <row r="122" spans="1:7" ht="39" customHeight="1" x14ac:dyDescent="0.25">
      <c r="A122" s="133" t="s">
        <v>374</v>
      </c>
      <c r="B122" s="133" t="s">
        <v>376</v>
      </c>
      <c r="C122" s="246"/>
      <c r="D122" s="133"/>
      <c r="E122" s="133"/>
      <c r="F122" s="133"/>
      <c r="G122" s="133"/>
    </row>
    <row r="123" spans="1:7" ht="39" customHeight="1" x14ac:dyDescent="0.25">
      <c r="A123" s="133" t="s">
        <v>377</v>
      </c>
      <c r="B123" s="133" t="s">
        <v>379</v>
      </c>
      <c r="C123" s="246"/>
      <c r="D123" s="133"/>
      <c r="E123" s="133"/>
      <c r="F123" s="133"/>
      <c r="G123" s="133"/>
    </row>
    <row r="124" spans="1:7" ht="39" customHeight="1" x14ac:dyDescent="0.25">
      <c r="A124" s="133" t="s">
        <v>380</v>
      </c>
      <c r="B124" s="133" t="s">
        <v>382</v>
      </c>
      <c r="C124" s="246"/>
      <c r="D124" s="133"/>
      <c r="E124" s="133"/>
      <c r="F124" s="133"/>
      <c r="G124" s="133"/>
    </row>
    <row r="125" spans="1:7" ht="39" customHeight="1" x14ac:dyDescent="0.25">
      <c r="A125" s="133" t="s">
        <v>383</v>
      </c>
      <c r="B125" s="133" t="s">
        <v>385</v>
      </c>
      <c r="C125" s="246"/>
      <c r="D125" s="133"/>
      <c r="E125" s="133"/>
      <c r="F125" s="133"/>
      <c r="G125" s="133"/>
    </row>
    <row r="126" spans="1:7" ht="39" customHeight="1" x14ac:dyDescent="0.25">
      <c r="A126" s="133" t="s">
        <v>386</v>
      </c>
      <c r="B126" s="133" t="s">
        <v>388</v>
      </c>
      <c r="C126" s="246"/>
      <c r="D126" s="133"/>
      <c r="E126" s="133"/>
      <c r="F126" s="133"/>
      <c r="G126" s="133"/>
    </row>
    <row r="127" spans="1:7" ht="26.1" customHeight="1" x14ac:dyDescent="0.25">
      <c r="A127" s="133" t="s">
        <v>386</v>
      </c>
      <c r="B127" s="133" t="s">
        <v>390</v>
      </c>
      <c r="C127" s="246"/>
      <c r="D127" s="133"/>
      <c r="E127" s="133"/>
      <c r="F127" s="133"/>
      <c r="G127" s="133"/>
    </row>
    <row r="128" spans="1:7" ht="26.1" customHeight="1" x14ac:dyDescent="0.25">
      <c r="A128" s="133" t="s">
        <v>391</v>
      </c>
      <c r="B128" s="133" t="s">
        <v>214</v>
      </c>
      <c r="C128" s="246"/>
      <c r="D128" s="133"/>
      <c r="E128" s="133"/>
      <c r="F128" s="133"/>
      <c r="G128" s="133"/>
    </row>
    <row r="129" spans="1:7" ht="24" customHeight="1" x14ac:dyDescent="0.25">
      <c r="A129" s="131" t="s">
        <v>37</v>
      </c>
      <c r="B129" s="131" t="s">
        <v>38</v>
      </c>
      <c r="C129" s="245"/>
      <c r="D129" s="133"/>
      <c r="E129" s="133"/>
      <c r="F129" s="133"/>
      <c r="G129" s="133"/>
    </row>
    <row r="130" spans="1:7" ht="26.1" customHeight="1" x14ac:dyDescent="0.25">
      <c r="A130" s="133" t="s">
        <v>392</v>
      </c>
      <c r="B130" s="133" t="s">
        <v>394</v>
      </c>
      <c r="C130" s="246"/>
      <c r="D130" s="133"/>
      <c r="E130" s="133"/>
      <c r="F130" s="133"/>
      <c r="G130" s="133"/>
    </row>
    <row r="131" spans="1:7" ht="26.1" customHeight="1" x14ac:dyDescent="0.25">
      <c r="A131" s="133" t="s">
        <v>395</v>
      </c>
      <c r="B131" s="133" t="s">
        <v>397</v>
      </c>
      <c r="C131" s="246"/>
      <c r="D131" s="133"/>
      <c r="E131" s="133"/>
      <c r="F131" s="133"/>
      <c r="G131" s="133"/>
    </row>
    <row r="132" spans="1:7" ht="26.1" customHeight="1" x14ac:dyDescent="0.25">
      <c r="A132" s="133" t="s">
        <v>398</v>
      </c>
      <c r="B132" s="133" t="s">
        <v>400</v>
      </c>
      <c r="C132" s="246"/>
      <c r="D132" s="133"/>
      <c r="E132" s="133"/>
      <c r="F132" s="133"/>
      <c r="G132" s="133"/>
    </row>
    <row r="133" spans="1:7" ht="39" customHeight="1" x14ac:dyDescent="0.25">
      <c r="A133" s="133" t="s">
        <v>401</v>
      </c>
      <c r="B133" s="133" t="s">
        <v>403</v>
      </c>
      <c r="C133" s="246"/>
      <c r="D133" s="133"/>
      <c r="E133" s="133"/>
      <c r="F133" s="133"/>
      <c r="G133" s="133"/>
    </row>
    <row r="134" spans="1:7" x14ac:dyDescent="0.25">
      <c r="A134" s="168" t="s">
        <v>1639</v>
      </c>
      <c r="B134" s="168"/>
      <c r="C134" s="128"/>
      <c r="D134" s="137"/>
      <c r="E134" s="137"/>
      <c r="F134" s="137"/>
      <c r="G134" s="137"/>
    </row>
    <row r="135" spans="1:7" x14ac:dyDescent="0.25">
      <c r="A135" s="168" t="s">
        <v>1640</v>
      </c>
      <c r="B135" s="168"/>
      <c r="C135" s="128"/>
      <c r="D135" s="137"/>
      <c r="E135" s="137"/>
      <c r="F135" s="137"/>
      <c r="G135" s="137"/>
    </row>
    <row r="136" spans="1:7" x14ac:dyDescent="0.25">
      <c r="A136" s="168" t="s">
        <v>1641</v>
      </c>
      <c r="B136" s="168"/>
      <c r="C136" s="128"/>
      <c r="D136" s="137"/>
      <c r="E136" s="137"/>
      <c r="F136" s="137"/>
      <c r="G136" s="137"/>
    </row>
    <row r="137" spans="1:7" x14ac:dyDescent="0.25">
      <c r="A137" s="168" t="s">
        <v>1642</v>
      </c>
      <c r="B137" s="168"/>
      <c r="C137" s="128"/>
      <c r="D137" s="137"/>
      <c r="E137" s="137"/>
      <c r="F137" s="137"/>
      <c r="G137" s="137"/>
    </row>
    <row r="138" spans="1:7" x14ac:dyDescent="0.25">
      <c r="A138" s="138"/>
      <c r="B138" s="138"/>
      <c r="C138" s="138"/>
      <c r="D138" s="138"/>
      <c r="E138" s="138"/>
      <c r="F138" s="138"/>
      <c r="G138" s="138"/>
    </row>
    <row r="139" spans="1:7" ht="60" customHeight="1" x14ac:dyDescent="0.25">
      <c r="A139" s="139"/>
      <c r="B139" s="139"/>
      <c r="C139" s="139"/>
      <c r="D139" s="139"/>
      <c r="E139" s="139"/>
      <c r="F139" s="139"/>
      <c r="G139" s="139"/>
    </row>
    <row r="140" spans="1:7" ht="69.95" customHeight="1" x14ac:dyDescent="0.25">
      <c r="A140" s="169"/>
      <c r="B140" s="170"/>
      <c r="C140" s="170"/>
      <c r="D140" s="170"/>
      <c r="E140" s="170"/>
      <c r="F140" s="170"/>
      <c r="G140" s="170"/>
    </row>
  </sheetData>
  <mergeCells count="10">
    <mergeCell ref="D1:E1"/>
    <mergeCell ref="F1:G1"/>
    <mergeCell ref="D2:E2"/>
    <mergeCell ref="F2:G2"/>
    <mergeCell ref="A3:G3"/>
    <mergeCell ref="A134:B134"/>
    <mergeCell ref="A135:B135"/>
    <mergeCell ref="A140:G140"/>
    <mergeCell ref="A136:B136"/>
    <mergeCell ref="A137:B137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B1:DY135"/>
  <sheetViews>
    <sheetView showGridLines="0" zoomScale="85" zoomScaleNormal="85" zoomScaleSheetLayoutView="80" workbookViewId="0">
      <selection activeCell="C10" sqref="C10"/>
    </sheetView>
  </sheetViews>
  <sheetFormatPr defaultColWidth="3.25" defaultRowHeight="30" customHeight="1" x14ac:dyDescent="0.25"/>
  <cols>
    <col min="1" max="1" width="2.625" customWidth="1"/>
    <col min="2" max="2" width="6.25" customWidth="1"/>
    <col min="3" max="3" width="70.25" style="19" customWidth="1"/>
    <col min="4" max="7" width="15.875" customWidth="1"/>
    <col min="8" max="8" width="13.625" style="20" customWidth="1"/>
    <col min="9" max="129" width="5.75" customWidth="1"/>
  </cols>
  <sheetData>
    <row r="1" spans="2:129" ht="60" customHeight="1" thickBot="1" x14ac:dyDescent="0.3">
      <c r="C1" s="2" t="s">
        <v>1643</v>
      </c>
      <c r="D1" s="3"/>
      <c r="E1" s="3"/>
      <c r="F1" s="3"/>
      <c r="G1" s="3"/>
      <c r="H1" s="3"/>
    </row>
    <row r="2" spans="2:129" ht="21" customHeight="1" thickTop="1" thickBot="1" x14ac:dyDescent="0.3">
      <c r="C2" s="4" t="s">
        <v>1644</v>
      </c>
      <c r="D2" s="4"/>
      <c r="E2" s="4"/>
      <c r="F2" s="4"/>
      <c r="G2" s="4"/>
      <c r="H2" s="5" t="s">
        <v>1645</v>
      </c>
      <c r="I2" s="6">
        <v>1</v>
      </c>
      <c r="K2" s="7"/>
      <c r="L2" s="222" t="s">
        <v>1646</v>
      </c>
      <c r="M2" s="223"/>
      <c r="N2" s="223"/>
      <c r="O2" s="223"/>
      <c r="P2" s="224"/>
      <c r="Q2" s="8"/>
      <c r="R2" s="222" t="s">
        <v>1647</v>
      </c>
      <c r="S2" s="225"/>
      <c r="T2" s="225"/>
      <c r="U2" s="224"/>
      <c r="V2" s="9"/>
      <c r="W2" s="219" t="s">
        <v>1648</v>
      </c>
      <c r="X2" s="220"/>
      <c r="Y2" s="220"/>
      <c r="Z2" s="226"/>
      <c r="AA2" s="10"/>
      <c r="AB2" s="219" t="s">
        <v>1649</v>
      </c>
      <c r="AC2" s="220"/>
      <c r="AD2" s="220"/>
      <c r="AE2" s="220"/>
      <c r="AF2" s="220"/>
      <c r="AG2" s="226"/>
      <c r="AH2" s="11"/>
      <c r="AI2" s="219" t="s">
        <v>1650</v>
      </c>
      <c r="AJ2" s="220"/>
      <c r="AK2" s="220"/>
      <c r="AL2" s="220"/>
      <c r="AM2" s="220"/>
      <c r="AN2" s="220"/>
      <c r="AO2" s="220"/>
      <c r="AP2" s="220"/>
      <c r="AQ2" s="220"/>
    </row>
    <row r="3" spans="2:129" s="1" customFormat="1" ht="39.950000000000003" customHeight="1" thickTop="1" x14ac:dyDescent="0.25">
      <c r="B3" s="218" t="s">
        <v>1651</v>
      </c>
      <c r="C3" s="227" t="s">
        <v>1652</v>
      </c>
      <c r="D3" s="221" t="s">
        <v>1653</v>
      </c>
      <c r="E3" s="221" t="s">
        <v>1654</v>
      </c>
      <c r="F3" s="221" t="s">
        <v>1655</v>
      </c>
      <c r="G3" s="221" t="s">
        <v>1656</v>
      </c>
      <c r="H3" s="221" t="s">
        <v>1657</v>
      </c>
      <c r="I3" s="12" t="s">
        <v>1658</v>
      </c>
      <c r="J3" s="13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2:129" ht="15.75" customHeight="1" x14ac:dyDescent="0.25">
      <c r="B4" s="218"/>
      <c r="C4" s="227"/>
      <c r="D4" s="221"/>
      <c r="E4" s="221"/>
      <c r="F4" s="221"/>
      <c r="G4" s="221"/>
      <c r="H4" s="221"/>
      <c r="I4" s="15">
        <v>1</v>
      </c>
      <c r="J4" s="15">
        <v>2</v>
      </c>
      <c r="K4" s="15">
        <v>3</v>
      </c>
      <c r="L4" s="15">
        <v>4</v>
      </c>
      <c r="M4" s="15">
        <v>5</v>
      </c>
      <c r="N4" s="15">
        <v>6</v>
      </c>
      <c r="O4" s="15">
        <v>7</v>
      </c>
      <c r="P4" s="15">
        <v>8</v>
      </c>
      <c r="Q4" s="15">
        <v>9</v>
      </c>
      <c r="R4" s="15">
        <v>10</v>
      </c>
      <c r="S4" s="15">
        <v>11</v>
      </c>
      <c r="T4" s="15">
        <v>12</v>
      </c>
      <c r="U4" s="15">
        <v>13</v>
      </c>
      <c r="V4" s="15">
        <v>14</v>
      </c>
      <c r="W4" s="15">
        <v>15</v>
      </c>
      <c r="X4" s="15">
        <v>16</v>
      </c>
      <c r="Y4" s="15">
        <v>17</v>
      </c>
      <c r="Z4" s="15">
        <v>18</v>
      </c>
      <c r="AA4" s="15">
        <v>19</v>
      </c>
      <c r="AB4" s="15">
        <v>20</v>
      </c>
      <c r="AC4" s="15">
        <v>21</v>
      </c>
      <c r="AD4" s="15">
        <v>22</v>
      </c>
      <c r="AE4" s="15">
        <v>23</v>
      </c>
      <c r="AF4" s="15">
        <v>24</v>
      </c>
      <c r="AG4" s="15">
        <v>25</v>
      </c>
      <c r="AH4" s="15">
        <v>26</v>
      </c>
      <c r="AI4" s="15">
        <v>27</v>
      </c>
      <c r="AJ4" s="15">
        <v>28</v>
      </c>
      <c r="AK4" s="15">
        <v>29</v>
      </c>
      <c r="AL4" s="15">
        <v>30</v>
      </c>
      <c r="AM4" s="15">
        <v>31</v>
      </c>
      <c r="AN4" s="15">
        <v>32</v>
      </c>
      <c r="AO4" s="15">
        <v>33</v>
      </c>
      <c r="AP4" s="15">
        <v>34</v>
      </c>
      <c r="AQ4" s="15">
        <v>35</v>
      </c>
      <c r="AR4" s="15">
        <v>36</v>
      </c>
      <c r="AS4" s="15">
        <v>37</v>
      </c>
      <c r="AT4" s="15">
        <v>38</v>
      </c>
      <c r="AU4" s="15">
        <v>39</v>
      </c>
      <c r="AV4" s="15">
        <v>40</v>
      </c>
      <c r="AW4" s="15">
        <v>41</v>
      </c>
      <c r="AX4" s="15">
        <v>42</v>
      </c>
      <c r="AY4" s="15">
        <v>43</v>
      </c>
      <c r="AZ4" s="15">
        <v>44</v>
      </c>
      <c r="BA4" s="15">
        <v>45</v>
      </c>
      <c r="BB4" s="15">
        <v>46</v>
      </c>
      <c r="BC4" s="15">
        <v>47</v>
      </c>
      <c r="BD4" s="15">
        <v>48</v>
      </c>
      <c r="BE4" s="15">
        <v>49</v>
      </c>
      <c r="BF4" s="15">
        <v>50</v>
      </c>
      <c r="BG4" s="15">
        <v>51</v>
      </c>
      <c r="BH4" s="15">
        <v>52</v>
      </c>
      <c r="BI4" s="15">
        <v>53</v>
      </c>
      <c r="BJ4" s="15">
        <v>54</v>
      </c>
      <c r="BK4" s="15">
        <v>55</v>
      </c>
      <c r="BL4" s="15">
        <v>56</v>
      </c>
      <c r="BM4" s="15">
        <v>57</v>
      </c>
      <c r="BN4" s="15">
        <v>58</v>
      </c>
      <c r="BO4" s="15">
        <v>59</v>
      </c>
      <c r="BP4" s="15">
        <v>60</v>
      </c>
      <c r="BQ4" s="15">
        <v>61</v>
      </c>
      <c r="BR4" s="15">
        <v>62</v>
      </c>
      <c r="BS4" s="15">
        <v>63</v>
      </c>
      <c r="BT4" s="15">
        <v>64</v>
      </c>
      <c r="BU4" s="15">
        <v>65</v>
      </c>
      <c r="BV4" s="15">
        <v>66</v>
      </c>
      <c r="BW4" s="15">
        <v>67</v>
      </c>
      <c r="BX4" s="15">
        <v>68</v>
      </c>
      <c r="BY4" s="15">
        <v>69</v>
      </c>
      <c r="BZ4" s="15">
        <v>70</v>
      </c>
      <c r="CA4" s="15">
        <v>71</v>
      </c>
      <c r="CB4" s="15">
        <v>72</v>
      </c>
      <c r="CC4" s="15">
        <v>73</v>
      </c>
      <c r="CD4" s="15">
        <v>74</v>
      </c>
      <c r="CE4" s="15">
        <v>75</v>
      </c>
      <c r="CF4" s="15">
        <v>76</v>
      </c>
      <c r="CG4" s="15">
        <v>77</v>
      </c>
      <c r="CH4" s="15">
        <v>78</v>
      </c>
      <c r="CI4" s="15">
        <v>79</v>
      </c>
      <c r="CJ4" s="15">
        <v>80</v>
      </c>
      <c r="CK4" s="15">
        <v>81</v>
      </c>
      <c r="CL4" s="15">
        <v>82</v>
      </c>
      <c r="CM4" s="15">
        <v>83</v>
      </c>
      <c r="CN4" s="15">
        <v>84</v>
      </c>
      <c r="CO4" s="15">
        <v>85</v>
      </c>
      <c r="CP4" s="15">
        <v>86</v>
      </c>
      <c r="CQ4" s="15">
        <v>87</v>
      </c>
      <c r="CR4" s="15">
        <v>88</v>
      </c>
      <c r="CS4" s="15">
        <v>89</v>
      </c>
      <c r="CT4" s="15">
        <v>90</v>
      </c>
      <c r="CU4" s="15">
        <v>91</v>
      </c>
      <c r="CV4" s="15">
        <v>92</v>
      </c>
      <c r="CW4" s="15">
        <v>93</v>
      </c>
      <c r="CX4" s="15">
        <v>94</v>
      </c>
      <c r="CY4" s="15">
        <v>95</v>
      </c>
      <c r="CZ4" s="15">
        <v>96</v>
      </c>
      <c r="DA4" s="15">
        <v>97</v>
      </c>
      <c r="DB4" s="15">
        <v>98</v>
      </c>
      <c r="DC4" s="15">
        <v>99</v>
      </c>
      <c r="DD4" s="15">
        <v>100</v>
      </c>
      <c r="DE4" s="15">
        <v>101</v>
      </c>
      <c r="DF4" s="15">
        <v>102</v>
      </c>
      <c r="DG4" s="15">
        <v>103</v>
      </c>
      <c r="DH4" s="15">
        <v>104</v>
      </c>
      <c r="DI4" s="15">
        <v>105</v>
      </c>
      <c r="DJ4" s="15">
        <v>106</v>
      </c>
      <c r="DK4" s="15">
        <v>107</v>
      </c>
      <c r="DL4" s="15">
        <v>108</v>
      </c>
      <c r="DM4" s="15">
        <v>109</v>
      </c>
      <c r="DN4" s="15">
        <v>110</v>
      </c>
      <c r="DO4" s="15">
        <v>111</v>
      </c>
      <c r="DP4" s="15">
        <v>112</v>
      </c>
      <c r="DQ4" s="15">
        <v>113</v>
      </c>
      <c r="DR4" s="15">
        <v>114</v>
      </c>
      <c r="DS4" s="15">
        <v>115</v>
      </c>
      <c r="DT4" s="15">
        <v>116</v>
      </c>
      <c r="DU4" s="15">
        <v>117</v>
      </c>
      <c r="DV4" s="15">
        <v>118</v>
      </c>
      <c r="DW4" s="15">
        <v>119</v>
      </c>
      <c r="DX4" s="15">
        <v>120</v>
      </c>
      <c r="DY4" s="15">
        <v>121</v>
      </c>
    </row>
    <row r="5" spans="2:129" ht="41.25" customHeight="1" x14ac:dyDescent="0.25">
      <c r="B5" s="24" t="s">
        <v>7</v>
      </c>
      <c r="C5" s="21" t="s">
        <v>8</v>
      </c>
      <c r="D5" s="18">
        <f>MIN(D6:D17)</f>
        <v>1</v>
      </c>
      <c r="E5" s="16">
        <f>MAX(E6:E17)</f>
        <v>120</v>
      </c>
      <c r="F5" s="16">
        <v>0</v>
      </c>
      <c r="G5" s="16">
        <v>0</v>
      </c>
      <c r="H5" s="17">
        <v>0</v>
      </c>
    </row>
    <row r="6" spans="2:129" ht="41.25" customHeight="1" x14ac:dyDescent="0.25">
      <c r="B6" s="22" t="s">
        <v>9</v>
      </c>
      <c r="C6" s="23" t="s">
        <v>10</v>
      </c>
      <c r="D6" s="18">
        <f>MIN(D7:D10)</f>
        <v>1</v>
      </c>
      <c r="E6" s="16">
        <f>MAX(E7:E10)</f>
        <v>120</v>
      </c>
      <c r="F6" s="16">
        <v>0</v>
      </c>
      <c r="G6" s="16">
        <v>0</v>
      </c>
      <c r="H6" s="17">
        <v>0</v>
      </c>
    </row>
    <row r="7" spans="2:129" ht="41.25" customHeight="1" x14ac:dyDescent="0.25">
      <c r="B7" s="22" t="s">
        <v>49</v>
      </c>
      <c r="C7" s="23" t="s">
        <v>52</v>
      </c>
      <c r="D7" s="16">
        <v>1</v>
      </c>
      <c r="E7" s="16">
        <v>120</v>
      </c>
      <c r="F7" s="16">
        <v>0</v>
      </c>
      <c r="G7" s="16">
        <v>0</v>
      </c>
      <c r="H7" s="17">
        <v>0</v>
      </c>
    </row>
    <row r="8" spans="2:129" ht="41.25" customHeight="1" x14ac:dyDescent="0.25">
      <c r="B8" s="22" t="s">
        <v>54</v>
      </c>
      <c r="C8" s="23" t="s">
        <v>56</v>
      </c>
      <c r="D8" s="16">
        <v>1</v>
      </c>
      <c r="E8" s="16">
        <v>120</v>
      </c>
      <c r="F8" s="16">
        <v>0</v>
      </c>
      <c r="G8" s="16">
        <v>0</v>
      </c>
      <c r="H8" s="17">
        <v>0</v>
      </c>
    </row>
    <row r="9" spans="2:129" ht="41.25" customHeight="1" x14ac:dyDescent="0.25">
      <c r="B9" s="22" t="s">
        <v>58</v>
      </c>
      <c r="C9" s="23" t="s">
        <v>61</v>
      </c>
      <c r="D9" s="16">
        <v>1</v>
      </c>
      <c r="E9" s="16">
        <v>4</v>
      </c>
      <c r="F9" s="16">
        <v>0</v>
      </c>
      <c r="G9" s="16">
        <v>0</v>
      </c>
      <c r="H9" s="17">
        <v>0</v>
      </c>
    </row>
    <row r="10" spans="2:129" ht="41.25" customHeight="1" x14ac:dyDescent="0.25">
      <c r="B10" s="22" t="s">
        <v>63</v>
      </c>
      <c r="C10" s="23" t="s">
        <v>65</v>
      </c>
      <c r="D10" s="16">
        <v>1</v>
      </c>
      <c r="E10" s="16">
        <v>120</v>
      </c>
      <c r="F10" s="16">
        <v>0</v>
      </c>
      <c r="G10" s="16">
        <v>0</v>
      </c>
      <c r="H10" s="17">
        <v>0</v>
      </c>
    </row>
    <row r="11" spans="2:129" ht="41.25" customHeight="1" x14ac:dyDescent="0.25">
      <c r="B11" s="22" t="s">
        <v>11</v>
      </c>
      <c r="C11" s="23" t="s">
        <v>12</v>
      </c>
      <c r="D11" s="18">
        <f>MIN(D12:D17)</f>
        <v>1</v>
      </c>
      <c r="E11" s="16">
        <f>MAX(E12:E17)</f>
        <v>120</v>
      </c>
      <c r="F11" s="16">
        <v>0</v>
      </c>
      <c r="G11" s="16">
        <v>0</v>
      </c>
      <c r="H11" s="17">
        <v>0</v>
      </c>
    </row>
    <row r="12" spans="2:129" ht="41.25" customHeight="1" x14ac:dyDescent="0.25">
      <c r="B12" s="22" t="s">
        <v>66</v>
      </c>
      <c r="C12" s="23" t="s">
        <v>69</v>
      </c>
      <c r="D12" s="16">
        <v>2</v>
      </c>
      <c r="E12" s="16">
        <v>120</v>
      </c>
      <c r="F12" s="16">
        <v>0</v>
      </c>
      <c r="G12" s="16">
        <v>0</v>
      </c>
      <c r="H12" s="17">
        <v>0</v>
      </c>
    </row>
    <row r="13" spans="2:129" ht="41.25" customHeight="1" x14ac:dyDescent="0.25">
      <c r="B13" s="22" t="s">
        <v>70</v>
      </c>
      <c r="C13" s="23" t="s">
        <v>73</v>
      </c>
      <c r="D13" s="16">
        <v>2</v>
      </c>
      <c r="E13" s="16">
        <v>110</v>
      </c>
      <c r="F13" s="16">
        <v>0</v>
      </c>
      <c r="G13" s="16">
        <v>0</v>
      </c>
      <c r="H13" s="17">
        <v>0</v>
      </c>
    </row>
    <row r="14" spans="2:129" ht="41.25" customHeight="1" x14ac:dyDescent="0.25">
      <c r="B14" s="22" t="s">
        <v>75</v>
      </c>
      <c r="C14" s="23" t="s">
        <v>77</v>
      </c>
      <c r="D14" s="16">
        <v>1</v>
      </c>
      <c r="E14" s="16">
        <v>4</v>
      </c>
      <c r="F14" s="16">
        <v>0</v>
      </c>
      <c r="G14" s="16">
        <v>0</v>
      </c>
      <c r="H14" s="17">
        <v>0</v>
      </c>
    </row>
    <row r="15" spans="2:129" ht="41.25" customHeight="1" x14ac:dyDescent="0.25">
      <c r="B15" s="22" t="s">
        <v>79</v>
      </c>
      <c r="C15" s="23" t="s">
        <v>81</v>
      </c>
      <c r="D15" s="16">
        <v>1</v>
      </c>
      <c r="E15" s="16">
        <v>4</v>
      </c>
      <c r="F15" s="16">
        <v>0</v>
      </c>
      <c r="G15" s="16">
        <v>0</v>
      </c>
      <c r="H15" s="17">
        <v>0</v>
      </c>
    </row>
    <row r="16" spans="2:129" ht="41.25" customHeight="1" x14ac:dyDescent="0.25">
      <c r="B16" s="22" t="s">
        <v>82</v>
      </c>
      <c r="C16" s="23" t="s">
        <v>84</v>
      </c>
      <c r="D16" s="16">
        <v>2</v>
      </c>
      <c r="E16" s="16">
        <v>119</v>
      </c>
      <c r="F16" s="16">
        <v>0</v>
      </c>
      <c r="G16" s="16">
        <v>0</v>
      </c>
      <c r="H16" s="17">
        <v>0</v>
      </c>
    </row>
    <row r="17" spans="2:8" ht="41.25" customHeight="1" x14ac:dyDescent="0.25">
      <c r="B17" s="22" t="s">
        <v>85</v>
      </c>
      <c r="C17" s="23" t="s">
        <v>87</v>
      </c>
      <c r="D17" s="16">
        <v>2</v>
      </c>
      <c r="E17" s="16">
        <v>119</v>
      </c>
      <c r="F17" s="16">
        <v>0</v>
      </c>
      <c r="G17" s="16">
        <v>0</v>
      </c>
      <c r="H17" s="17">
        <v>0</v>
      </c>
    </row>
    <row r="18" spans="2:8" ht="41.25" customHeight="1" x14ac:dyDescent="0.25">
      <c r="B18" s="25" t="s">
        <v>13</v>
      </c>
      <c r="C18" s="23" t="s">
        <v>14</v>
      </c>
      <c r="D18" s="18">
        <f>MIN(D19:D85)</f>
        <v>4</v>
      </c>
      <c r="E18" s="16">
        <f>MAX(E19:E85)</f>
        <v>105</v>
      </c>
      <c r="F18" s="16">
        <v>0</v>
      </c>
      <c r="G18" s="16">
        <v>0</v>
      </c>
      <c r="H18" s="17">
        <v>0</v>
      </c>
    </row>
    <row r="19" spans="2:8" ht="41.25" customHeight="1" x14ac:dyDescent="0.25">
      <c r="B19" s="22" t="s">
        <v>15</v>
      </c>
      <c r="C19" s="23" t="s">
        <v>16</v>
      </c>
      <c r="D19" s="18">
        <f>MIN(D20:D35)</f>
        <v>4</v>
      </c>
      <c r="E19" s="16">
        <f>MAX(E20:E35)</f>
        <v>75</v>
      </c>
      <c r="F19" s="16">
        <v>0</v>
      </c>
      <c r="G19" s="16">
        <v>0</v>
      </c>
      <c r="H19" s="17">
        <v>0</v>
      </c>
    </row>
    <row r="20" spans="2:8" ht="41.25" customHeight="1" x14ac:dyDescent="0.25">
      <c r="B20" s="22" t="s">
        <v>88</v>
      </c>
      <c r="C20" s="23" t="s">
        <v>91</v>
      </c>
      <c r="D20" s="16">
        <v>4</v>
      </c>
      <c r="E20" s="16">
        <v>75</v>
      </c>
      <c r="F20" s="16">
        <v>0</v>
      </c>
      <c r="G20" s="16">
        <v>0</v>
      </c>
      <c r="H20" s="17">
        <v>0</v>
      </c>
    </row>
    <row r="21" spans="2:8" ht="41.25" customHeight="1" x14ac:dyDescent="0.25">
      <c r="B21" s="22" t="s">
        <v>93</v>
      </c>
      <c r="C21" s="23" t="s">
        <v>95</v>
      </c>
      <c r="D21" s="16">
        <v>4</v>
      </c>
      <c r="E21" s="16">
        <v>75</v>
      </c>
      <c r="F21" s="16">
        <v>0</v>
      </c>
      <c r="G21" s="16">
        <v>0</v>
      </c>
      <c r="H21" s="17">
        <v>0</v>
      </c>
    </row>
    <row r="22" spans="2:8" ht="41.25" customHeight="1" x14ac:dyDescent="0.25">
      <c r="B22" s="22" t="s">
        <v>96</v>
      </c>
      <c r="C22" s="23" t="s">
        <v>98</v>
      </c>
      <c r="D22" s="16">
        <v>4</v>
      </c>
      <c r="E22" s="16">
        <v>75</v>
      </c>
      <c r="F22" s="16">
        <v>0</v>
      </c>
      <c r="G22" s="16">
        <v>0</v>
      </c>
      <c r="H22" s="17">
        <v>0</v>
      </c>
    </row>
    <row r="23" spans="2:8" ht="41.25" customHeight="1" x14ac:dyDescent="0.25">
      <c r="B23" s="22" t="s">
        <v>99</v>
      </c>
      <c r="C23" s="23" t="s">
        <v>101</v>
      </c>
      <c r="D23" s="16">
        <v>4</v>
      </c>
      <c r="E23" s="16">
        <v>75</v>
      </c>
      <c r="F23" s="16">
        <v>0</v>
      </c>
      <c r="G23" s="16">
        <v>0</v>
      </c>
      <c r="H23" s="17">
        <v>0</v>
      </c>
    </row>
    <row r="24" spans="2:8" ht="41.25" customHeight="1" x14ac:dyDescent="0.25">
      <c r="B24" s="22" t="s">
        <v>102</v>
      </c>
      <c r="C24" s="23" t="s">
        <v>104</v>
      </c>
      <c r="D24" s="16">
        <v>4</v>
      </c>
      <c r="E24" s="16">
        <v>75</v>
      </c>
      <c r="F24" s="16">
        <v>0</v>
      </c>
      <c r="G24" s="16">
        <v>0</v>
      </c>
      <c r="H24" s="17">
        <v>0</v>
      </c>
    </row>
    <row r="25" spans="2:8" ht="41.25" customHeight="1" x14ac:dyDescent="0.25">
      <c r="B25" s="22" t="s">
        <v>105</v>
      </c>
      <c r="C25" s="23" t="s">
        <v>107</v>
      </c>
      <c r="D25" s="16">
        <v>4</v>
      </c>
      <c r="E25" s="16">
        <v>75</v>
      </c>
      <c r="F25" s="16">
        <v>0</v>
      </c>
      <c r="G25" s="16">
        <v>0</v>
      </c>
      <c r="H25" s="17">
        <v>0</v>
      </c>
    </row>
    <row r="26" spans="2:8" ht="41.25" customHeight="1" x14ac:dyDescent="0.25">
      <c r="B26" s="22" t="s">
        <v>108</v>
      </c>
      <c r="C26" s="23" t="s">
        <v>110</v>
      </c>
      <c r="D26" s="16">
        <v>4</v>
      </c>
      <c r="E26" s="16">
        <v>75</v>
      </c>
      <c r="F26" s="16">
        <v>0</v>
      </c>
      <c r="G26" s="16">
        <v>0</v>
      </c>
      <c r="H26" s="17">
        <v>0</v>
      </c>
    </row>
    <row r="27" spans="2:8" ht="41.25" customHeight="1" x14ac:dyDescent="0.25">
      <c r="B27" s="22" t="s">
        <v>111</v>
      </c>
      <c r="C27" s="23" t="s">
        <v>113</v>
      </c>
      <c r="D27" s="16">
        <v>4</v>
      </c>
      <c r="E27" s="16">
        <v>75</v>
      </c>
      <c r="F27" s="16">
        <v>0</v>
      </c>
      <c r="G27" s="16">
        <v>0</v>
      </c>
      <c r="H27" s="17">
        <v>0</v>
      </c>
    </row>
    <row r="28" spans="2:8" ht="41.25" customHeight="1" x14ac:dyDescent="0.25">
      <c r="B28" s="22" t="s">
        <v>114</v>
      </c>
      <c r="C28" s="23" t="s">
        <v>116</v>
      </c>
      <c r="D28" s="16">
        <v>4</v>
      </c>
      <c r="E28" s="16">
        <v>75</v>
      </c>
      <c r="F28" s="16">
        <v>0</v>
      </c>
      <c r="G28" s="16">
        <v>0</v>
      </c>
      <c r="H28" s="17">
        <v>0</v>
      </c>
    </row>
    <row r="29" spans="2:8" ht="41.25" customHeight="1" x14ac:dyDescent="0.25">
      <c r="B29" s="22" t="s">
        <v>117</v>
      </c>
      <c r="C29" s="23" t="s">
        <v>119</v>
      </c>
      <c r="D29" s="16">
        <v>4</v>
      </c>
      <c r="E29" s="16">
        <v>75</v>
      </c>
      <c r="F29" s="16">
        <v>0</v>
      </c>
      <c r="G29" s="16">
        <v>0</v>
      </c>
      <c r="H29" s="17">
        <v>0</v>
      </c>
    </row>
    <row r="30" spans="2:8" ht="41.25" customHeight="1" x14ac:dyDescent="0.25">
      <c r="B30" s="22" t="s">
        <v>120</v>
      </c>
      <c r="C30" s="23" t="s">
        <v>122</v>
      </c>
      <c r="D30" s="16">
        <v>4</v>
      </c>
      <c r="E30" s="16">
        <v>75</v>
      </c>
      <c r="F30" s="16">
        <v>0</v>
      </c>
      <c r="G30" s="16">
        <v>0</v>
      </c>
      <c r="H30" s="17">
        <v>0</v>
      </c>
    </row>
    <row r="31" spans="2:8" ht="41.25" customHeight="1" x14ac:dyDescent="0.25">
      <c r="B31" s="22" t="s">
        <v>123</v>
      </c>
      <c r="C31" s="23" t="s">
        <v>125</v>
      </c>
      <c r="D31" s="16">
        <v>4</v>
      </c>
      <c r="E31" s="16">
        <v>75</v>
      </c>
      <c r="F31" s="16">
        <v>0</v>
      </c>
      <c r="G31" s="16">
        <v>0</v>
      </c>
      <c r="H31" s="17">
        <v>0</v>
      </c>
    </row>
    <row r="32" spans="2:8" ht="41.25" customHeight="1" x14ac:dyDescent="0.25">
      <c r="B32" s="22" t="s">
        <v>126</v>
      </c>
      <c r="C32" s="23" t="s">
        <v>128</v>
      </c>
      <c r="D32" s="16">
        <v>4</v>
      </c>
      <c r="E32" s="16">
        <v>75</v>
      </c>
      <c r="F32" s="16">
        <v>0</v>
      </c>
      <c r="G32" s="16">
        <v>0</v>
      </c>
      <c r="H32" s="17">
        <v>0</v>
      </c>
    </row>
    <row r="33" spans="2:8" ht="41.25" customHeight="1" x14ac:dyDescent="0.25">
      <c r="B33" s="22" t="s">
        <v>129</v>
      </c>
      <c r="C33" s="23" t="s">
        <v>131</v>
      </c>
      <c r="D33" s="16">
        <v>4</v>
      </c>
      <c r="E33" s="16">
        <v>75</v>
      </c>
      <c r="F33" s="16">
        <v>0</v>
      </c>
      <c r="G33" s="16">
        <v>0</v>
      </c>
      <c r="H33" s="17">
        <v>0</v>
      </c>
    </row>
    <row r="34" spans="2:8" ht="41.25" customHeight="1" x14ac:dyDescent="0.25">
      <c r="B34" s="22" t="s">
        <v>132</v>
      </c>
      <c r="C34" s="23" t="s">
        <v>134</v>
      </c>
      <c r="D34" s="16">
        <v>4</v>
      </c>
      <c r="E34" s="16">
        <v>75</v>
      </c>
      <c r="F34" s="16">
        <v>0</v>
      </c>
      <c r="G34" s="16">
        <v>0</v>
      </c>
      <c r="H34" s="17">
        <v>0</v>
      </c>
    </row>
    <row r="35" spans="2:8" ht="41.25" customHeight="1" x14ac:dyDescent="0.25">
      <c r="B35" s="22" t="s">
        <v>135</v>
      </c>
      <c r="C35" s="23" t="s">
        <v>137</v>
      </c>
      <c r="D35" s="16">
        <v>4</v>
      </c>
      <c r="E35" s="16">
        <v>75</v>
      </c>
      <c r="F35" s="16">
        <v>0</v>
      </c>
      <c r="G35" s="16">
        <v>0</v>
      </c>
      <c r="H35" s="17">
        <v>0</v>
      </c>
    </row>
    <row r="36" spans="2:8" ht="41.25" customHeight="1" x14ac:dyDescent="0.25">
      <c r="B36" s="22" t="s">
        <v>17</v>
      </c>
      <c r="C36" s="23" t="s">
        <v>18</v>
      </c>
      <c r="D36" s="18">
        <f>MIN(D37:D40)</f>
        <v>4</v>
      </c>
      <c r="E36" s="16">
        <f>D44+E44</f>
        <v>94</v>
      </c>
      <c r="F36" s="16">
        <v>0</v>
      </c>
      <c r="G36" s="16">
        <v>0</v>
      </c>
      <c r="H36" s="17">
        <v>0</v>
      </c>
    </row>
    <row r="37" spans="2:8" ht="41.25" customHeight="1" x14ac:dyDescent="0.25">
      <c r="B37" s="22" t="s">
        <v>138</v>
      </c>
      <c r="C37" s="23" t="s">
        <v>141</v>
      </c>
      <c r="D37" s="16">
        <v>4</v>
      </c>
      <c r="E37" s="16">
        <v>30</v>
      </c>
      <c r="F37" s="16">
        <v>0</v>
      </c>
      <c r="G37" s="16">
        <v>0</v>
      </c>
      <c r="H37" s="17">
        <v>0</v>
      </c>
    </row>
    <row r="38" spans="2:8" ht="41.25" customHeight="1" x14ac:dyDescent="0.25">
      <c r="B38" s="22" t="s">
        <v>143</v>
      </c>
      <c r="C38" s="23" t="s">
        <v>145</v>
      </c>
      <c r="D38" s="16">
        <v>79</v>
      </c>
      <c r="E38" s="16">
        <v>1</v>
      </c>
      <c r="F38" s="16">
        <v>0</v>
      </c>
      <c r="G38" s="16">
        <v>0</v>
      </c>
      <c r="H38" s="17">
        <v>0</v>
      </c>
    </row>
    <row r="39" spans="2:8" ht="41.25" customHeight="1" x14ac:dyDescent="0.25">
      <c r="B39" s="22" t="s">
        <v>147</v>
      </c>
      <c r="C39" s="23" t="s">
        <v>149</v>
      </c>
      <c r="D39" s="16">
        <v>79</v>
      </c>
      <c r="E39" s="16">
        <v>15</v>
      </c>
      <c r="F39" s="16">
        <v>0</v>
      </c>
      <c r="G39" s="16">
        <v>0</v>
      </c>
      <c r="H39" s="17">
        <v>0</v>
      </c>
    </row>
    <row r="40" spans="2:8" ht="41.25" customHeight="1" x14ac:dyDescent="0.25">
      <c r="B40" s="22" t="s">
        <v>150</v>
      </c>
      <c r="C40" s="23" t="s">
        <v>152</v>
      </c>
      <c r="D40" s="16">
        <v>79</v>
      </c>
      <c r="E40" s="16">
        <v>15</v>
      </c>
      <c r="F40" s="16">
        <v>0</v>
      </c>
      <c r="G40" s="16">
        <v>0</v>
      </c>
      <c r="H40" s="17">
        <v>0</v>
      </c>
    </row>
    <row r="41" spans="2:8" ht="41.25" customHeight="1" x14ac:dyDescent="0.25">
      <c r="B41" s="22" t="s">
        <v>153</v>
      </c>
      <c r="C41" s="23" t="s">
        <v>155</v>
      </c>
      <c r="D41" s="16">
        <v>79</v>
      </c>
      <c r="E41" s="16">
        <v>15</v>
      </c>
      <c r="F41" s="16">
        <v>0</v>
      </c>
      <c r="G41" s="16">
        <v>0</v>
      </c>
      <c r="H41" s="17">
        <v>0</v>
      </c>
    </row>
    <row r="42" spans="2:8" ht="41.25" customHeight="1" x14ac:dyDescent="0.25">
      <c r="B42" s="22" t="s">
        <v>156</v>
      </c>
      <c r="C42" s="23" t="s">
        <v>158</v>
      </c>
      <c r="D42" s="16">
        <v>79</v>
      </c>
      <c r="E42" s="16">
        <v>15</v>
      </c>
      <c r="F42" s="16">
        <v>0</v>
      </c>
      <c r="G42" s="16">
        <v>0</v>
      </c>
      <c r="H42" s="17">
        <v>0</v>
      </c>
    </row>
    <row r="43" spans="2:8" ht="41.25" customHeight="1" x14ac:dyDescent="0.25">
      <c r="B43" s="22" t="s">
        <v>159</v>
      </c>
      <c r="C43" s="23" t="s">
        <v>161</v>
      </c>
      <c r="D43" s="16">
        <v>79</v>
      </c>
      <c r="E43" s="16">
        <v>15</v>
      </c>
      <c r="F43" s="16">
        <v>0</v>
      </c>
      <c r="G43" s="16">
        <v>0</v>
      </c>
      <c r="H43" s="17">
        <v>0</v>
      </c>
    </row>
    <row r="44" spans="2:8" ht="41.25" customHeight="1" x14ac:dyDescent="0.25">
      <c r="B44" s="22" t="s">
        <v>162</v>
      </c>
      <c r="C44" s="23" t="s">
        <v>164</v>
      </c>
      <c r="D44" s="16">
        <v>79</v>
      </c>
      <c r="E44" s="16">
        <v>15</v>
      </c>
      <c r="F44" s="16">
        <v>0</v>
      </c>
      <c r="G44" s="16">
        <v>0</v>
      </c>
      <c r="H44" s="17">
        <v>0</v>
      </c>
    </row>
    <row r="45" spans="2:8" ht="41.25" customHeight="1" x14ac:dyDescent="0.25">
      <c r="B45" s="22" t="s">
        <v>19</v>
      </c>
      <c r="C45" s="23" t="s">
        <v>20</v>
      </c>
      <c r="D45" s="18">
        <f>MIN(D46:D54)</f>
        <v>10</v>
      </c>
      <c r="E45" s="16">
        <v>105</v>
      </c>
      <c r="F45" s="16">
        <v>0</v>
      </c>
      <c r="G45" s="16">
        <v>0</v>
      </c>
      <c r="H45" s="17">
        <v>0</v>
      </c>
    </row>
    <row r="46" spans="2:8" ht="41.25" customHeight="1" x14ac:dyDescent="0.25">
      <c r="B46" s="22" t="s">
        <v>165</v>
      </c>
      <c r="C46" s="23" t="s">
        <v>1659</v>
      </c>
      <c r="D46" s="16">
        <v>60</v>
      </c>
      <c r="E46" s="16">
        <v>45</v>
      </c>
      <c r="F46" s="16">
        <v>0</v>
      </c>
      <c r="G46" s="16">
        <v>0</v>
      </c>
      <c r="H46" s="17">
        <v>0</v>
      </c>
    </row>
    <row r="47" spans="2:8" ht="41.25" customHeight="1" x14ac:dyDescent="0.25">
      <c r="B47" s="22" t="s">
        <v>168</v>
      </c>
      <c r="C47" s="23" t="s">
        <v>170</v>
      </c>
      <c r="D47" s="16">
        <v>60</v>
      </c>
      <c r="E47" s="16">
        <v>45</v>
      </c>
      <c r="F47" s="16">
        <v>0</v>
      </c>
      <c r="G47" s="16">
        <v>0</v>
      </c>
      <c r="H47" s="17">
        <v>0</v>
      </c>
    </row>
    <row r="48" spans="2:8" ht="41.25" customHeight="1" x14ac:dyDescent="0.25">
      <c r="B48" s="22" t="s">
        <v>171</v>
      </c>
      <c r="C48" s="23" t="s">
        <v>173</v>
      </c>
      <c r="D48" s="16">
        <v>60</v>
      </c>
      <c r="E48" s="16">
        <v>45</v>
      </c>
      <c r="F48" s="16">
        <v>0</v>
      </c>
      <c r="G48" s="16">
        <v>0</v>
      </c>
      <c r="H48" s="17">
        <v>0</v>
      </c>
    </row>
    <row r="49" spans="2:8" ht="41.25" customHeight="1" x14ac:dyDescent="0.25">
      <c r="B49" s="22" t="s">
        <v>174</v>
      </c>
      <c r="C49" s="23" t="s">
        <v>176</v>
      </c>
      <c r="D49" s="16">
        <v>10</v>
      </c>
      <c r="E49" s="16">
        <v>50</v>
      </c>
      <c r="F49" s="16">
        <v>0</v>
      </c>
      <c r="G49" s="16">
        <v>0</v>
      </c>
      <c r="H49" s="17">
        <v>0</v>
      </c>
    </row>
    <row r="50" spans="2:8" ht="41.25" customHeight="1" x14ac:dyDescent="0.25">
      <c r="B50" s="22" t="s">
        <v>178</v>
      </c>
      <c r="C50" s="23" t="s">
        <v>180</v>
      </c>
      <c r="D50" s="16">
        <v>10</v>
      </c>
      <c r="E50" s="16">
        <v>60</v>
      </c>
      <c r="F50" s="16">
        <v>0</v>
      </c>
      <c r="G50" s="16">
        <v>0</v>
      </c>
      <c r="H50" s="17">
        <v>0</v>
      </c>
    </row>
    <row r="51" spans="2:8" ht="41.25" customHeight="1" x14ac:dyDescent="0.25">
      <c r="B51" s="22" t="s">
        <v>181</v>
      </c>
      <c r="C51" s="23" t="s">
        <v>183</v>
      </c>
      <c r="D51" s="16">
        <v>10</v>
      </c>
      <c r="E51" s="16">
        <v>60</v>
      </c>
      <c r="F51" s="16">
        <v>0</v>
      </c>
      <c r="G51" s="16">
        <v>0</v>
      </c>
      <c r="H51" s="17">
        <v>0</v>
      </c>
    </row>
    <row r="52" spans="2:8" ht="41.25" customHeight="1" x14ac:dyDescent="0.25">
      <c r="B52" s="22" t="s">
        <v>184</v>
      </c>
      <c r="C52" s="23" t="s">
        <v>186</v>
      </c>
      <c r="D52" s="16">
        <v>10</v>
      </c>
      <c r="E52" s="16">
        <v>60</v>
      </c>
      <c r="F52" s="16">
        <v>0</v>
      </c>
      <c r="G52" s="16">
        <v>0</v>
      </c>
      <c r="H52" s="17">
        <v>0</v>
      </c>
    </row>
    <row r="53" spans="2:8" ht="41.25" customHeight="1" x14ac:dyDescent="0.25">
      <c r="B53" s="22" t="s">
        <v>187</v>
      </c>
      <c r="C53" s="23" t="s">
        <v>189</v>
      </c>
      <c r="D53" s="16">
        <v>10</v>
      </c>
      <c r="E53" s="16">
        <v>60</v>
      </c>
      <c r="F53" s="16">
        <v>0</v>
      </c>
      <c r="G53" s="16">
        <v>0</v>
      </c>
      <c r="H53" s="17">
        <v>0</v>
      </c>
    </row>
    <row r="54" spans="2:8" ht="41.25" customHeight="1" x14ac:dyDescent="0.25">
      <c r="B54" s="22" t="s">
        <v>190</v>
      </c>
      <c r="C54" s="23" t="s">
        <v>192</v>
      </c>
      <c r="D54" s="16">
        <v>60</v>
      </c>
      <c r="E54" s="16">
        <v>45</v>
      </c>
      <c r="F54" s="16">
        <v>0</v>
      </c>
      <c r="G54" s="16">
        <v>0</v>
      </c>
      <c r="H54" s="17">
        <v>0</v>
      </c>
    </row>
    <row r="55" spans="2:8" ht="41.25" customHeight="1" x14ac:dyDescent="0.25">
      <c r="B55" s="22" t="s">
        <v>21</v>
      </c>
      <c r="C55" s="23" t="s">
        <v>22</v>
      </c>
      <c r="D55" s="18">
        <f>MIN(D56:D61)</f>
        <v>10</v>
      </c>
      <c r="E55" s="16">
        <v>105</v>
      </c>
      <c r="F55" s="16">
        <v>0</v>
      </c>
      <c r="G55" s="16">
        <v>0</v>
      </c>
      <c r="H55" s="17">
        <v>0</v>
      </c>
    </row>
    <row r="56" spans="2:8" ht="41.25" customHeight="1" x14ac:dyDescent="0.25">
      <c r="B56" s="22" t="s">
        <v>194</v>
      </c>
      <c r="C56" s="23" t="s">
        <v>176</v>
      </c>
      <c r="D56" s="16">
        <v>14</v>
      </c>
      <c r="E56" s="16">
        <v>20</v>
      </c>
      <c r="F56" s="16">
        <v>0</v>
      </c>
      <c r="G56" s="16">
        <v>0</v>
      </c>
      <c r="H56" s="17">
        <v>0</v>
      </c>
    </row>
    <row r="57" spans="2:8" ht="41.25" customHeight="1" x14ac:dyDescent="0.25">
      <c r="B57" s="22" t="s">
        <v>195</v>
      </c>
      <c r="C57" s="23" t="s">
        <v>197</v>
      </c>
      <c r="D57" s="16">
        <v>60</v>
      </c>
      <c r="E57" s="16">
        <v>45</v>
      </c>
      <c r="F57" s="16">
        <v>0</v>
      </c>
      <c r="G57" s="16">
        <v>0</v>
      </c>
      <c r="H57" s="17">
        <v>0</v>
      </c>
    </row>
    <row r="58" spans="2:8" ht="41.25" customHeight="1" x14ac:dyDescent="0.25">
      <c r="B58" s="22" t="s">
        <v>198</v>
      </c>
      <c r="C58" s="23" t="s">
        <v>200</v>
      </c>
      <c r="D58" s="16">
        <v>60</v>
      </c>
      <c r="E58" s="16">
        <v>45</v>
      </c>
      <c r="F58" s="16">
        <v>0</v>
      </c>
      <c r="G58" s="16">
        <v>0</v>
      </c>
      <c r="H58" s="17">
        <v>0</v>
      </c>
    </row>
    <row r="59" spans="2:8" ht="41.25" customHeight="1" x14ac:dyDescent="0.25">
      <c r="B59" s="22" t="s">
        <v>201</v>
      </c>
      <c r="C59" s="23" t="s">
        <v>203</v>
      </c>
      <c r="D59" s="16">
        <v>60</v>
      </c>
      <c r="E59" s="16">
        <v>45</v>
      </c>
      <c r="F59" s="16">
        <v>0</v>
      </c>
      <c r="G59" s="16">
        <v>0</v>
      </c>
      <c r="H59" s="17">
        <v>0</v>
      </c>
    </row>
    <row r="60" spans="2:8" ht="41.25" customHeight="1" x14ac:dyDescent="0.25">
      <c r="B60" s="22" t="s">
        <v>204</v>
      </c>
      <c r="C60" s="23" t="s">
        <v>205</v>
      </c>
      <c r="D60" s="16">
        <v>10</v>
      </c>
      <c r="E60" s="16">
        <v>80</v>
      </c>
      <c r="F60" s="16">
        <v>0</v>
      </c>
      <c r="G60" s="16">
        <v>0</v>
      </c>
      <c r="H60" s="17">
        <v>0</v>
      </c>
    </row>
    <row r="61" spans="2:8" ht="41.25" customHeight="1" x14ac:dyDescent="0.25">
      <c r="B61" s="22" t="s">
        <v>206</v>
      </c>
      <c r="C61" s="23" t="s">
        <v>208</v>
      </c>
      <c r="D61" s="16">
        <v>10</v>
      </c>
      <c r="E61" s="16">
        <v>80</v>
      </c>
      <c r="F61" s="16">
        <v>0</v>
      </c>
      <c r="G61" s="16">
        <v>0</v>
      </c>
      <c r="H61" s="17">
        <v>0</v>
      </c>
    </row>
    <row r="62" spans="2:8" ht="41.25" customHeight="1" x14ac:dyDescent="0.25">
      <c r="B62" s="22" t="s">
        <v>23</v>
      </c>
      <c r="C62" s="23" t="s">
        <v>24</v>
      </c>
      <c r="D62" s="18">
        <f>MIN(D63)</f>
        <v>31</v>
      </c>
      <c r="E62" s="16">
        <f>E63</f>
        <v>60</v>
      </c>
      <c r="F62" s="16">
        <v>0</v>
      </c>
      <c r="G62" s="16">
        <v>0</v>
      </c>
      <c r="H62" s="17">
        <v>0</v>
      </c>
    </row>
    <row r="63" spans="2:8" ht="41.25" customHeight="1" x14ac:dyDescent="0.25">
      <c r="B63" s="22" t="s">
        <v>209</v>
      </c>
      <c r="C63" s="23" t="s">
        <v>211</v>
      </c>
      <c r="D63" s="16">
        <v>31</v>
      </c>
      <c r="E63" s="16">
        <v>60</v>
      </c>
      <c r="F63" s="16">
        <v>0</v>
      </c>
      <c r="G63" s="16">
        <v>0</v>
      </c>
      <c r="H63" s="17">
        <v>0</v>
      </c>
    </row>
    <row r="64" spans="2:8" ht="41.25" customHeight="1" x14ac:dyDescent="0.25">
      <c r="B64" s="22" t="s">
        <v>25</v>
      </c>
      <c r="C64" s="23" t="s">
        <v>26</v>
      </c>
      <c r="D64" s="18">
        <f>MIN(D65:D73)</f>
        <v>31</v>
      </c>
      <c r="E64" s="16">
        <v>105</v>
      </c>
      <c r="F64" s="16">
        <v>0</v>
      </c>
      <c r="G64" s="16">
        <v>0</v>
      </c>
      <c r="H64" s="17">
        <v>0</v>
      </c>
    </row>
    <row r="65" spans="2:8" ht="41.25" customHeight="1" x14ac:dyDescent="0.25">
      <c r="B65" s="22" t="s">
        <v>212</v>
      </c>
      <c r="C65" s="23" t="s">
        <v>214</v>
      </c>
      <c r="D65" s="16">
        <v>31</v>
      </c>
      <c r="E65" s="16">
        <v>65</v>
      </c>
      <c r="F65" s="16">
        <v>0</v>
      </c>
      <c r="G65" s="16">
        <v>0</v>
      </c>
      <c r="H65" s="17">
        <v>0</v>
      </c>
    </row>
    <row r="66" spans="2:8" ht="41.25" customHeight="1" x14ac:dyDescent="0.25">
      <c r="B66" s="22" t="s">
        <v>215</v>
      </c>
      <c r="C66" s="23" t="s">
        <v>217</v>
      </c>
      <c r="D66" s="16">
        <v>31</v>
      </c>
      <c r="E66" s="16">
        <v>65</v>
      </c>
      <c r="F66" s="16">
        <v>0</v>
      </c>
      <c r="G66" s="16">
        <v>0</v>
      </c>
      <c r="H66" s="17">
        <v>0</v>
      </c>
    </row>
    <row r="67" spans="2:8" ht="41.25" customHeight="1" x14ac:dyDescent="0.25">
      <c r="B67" s="22" t="s">
        <v>218</v>
      </c>
      <c r="C67" s="23" t="s">
        <v>220</v>
      </c>
      <c r="D67" s="16">
        <v>31</v>
      </c>
      <c r="E67" s="16">
        <v>65</v>
      </c>
      <c r="F67" s="16">
        <v>0</v>
      </c>
      <c r="G67" s="16">
        <v>0</v>
      </c>
      <c r="H67" s="17">
        <v>0</v>
      </c>
    </row>
    <row r="68" spans="2:8" ht="41.25" customHeight="1" x14ac:dyDescent="0.25">
      <c r="B68" s="22" t="s">
        <v>222</v>
      </c>
      <c r="C68" s="23" t="s">
        <v>224</v>
      </c>
      <c r="D68" s="16">
        <v>31</v>
      </c>
      <c r="E68" s="16">
        <v>65</v>
      </c>
      <c r="F68" s="16">
        <v>0</v>
      </c>
      <c r="G68" s="16">
        <v>0</v>
      </c>
      <c r="H68" s="17">
        <v>0</v>
      </c>
    </row>
    <row r="69" spans="2:8" ht="41.25" customHeight="1" x14ac:dyDescent="0.25">
      <c r="B69" s="22" t="s">
        <v>225</v>
      </c>
      <c r="C69" s="23" t="s">
        <v>1660</v>
      </c>
      <c r="D69" s="16">
        <v>31</v>
      </c>
      <c r="E69" s="16">
        <v>65</v>
      </c>
      <c r="F69" s="16">
        <v>0</v>
      </c>
      <c r="G69" s="16">
        <v>0</v>
      </c>
      <c r="H69" s="17">
        <v>0</v>
      </c>
    </row>
    <row r="70" spans="2:8" ht="41.25" customHeight="1" x14ac:dyDescent="0.25">
      <c r="B70" s="22" t="s">
        <v>228</v>
      </c>
      <c r="C70" s="23" t="s">
        <v>1661</v>
      </c>
      <c r="D70" s="16">
        <v>31</v>
      </c>
      <c r="E70" s="16">
        <v>65</v>
      </c>
      <c r="F70" s="16">
        <v>0</v>
      </c>
      <c r="G70" s="16">
        <v>0</v>
      </c>
      <c r="H70" s="17">
        <v>0</v>
      </c>
    </row>
    <row r="71" spans="2:8" ht="41.25" customHeight="1" x14ac:dyDescent="0.25">
      <c r="B71" s="22" t="s">
        <v>1662</v>
      </c>
      <c r="C71" s="23" t="s">
        <v>227</v>
      </c>
      <c r="D71" s="16">
        <v>31</v>
      </c>
      <c r="E71" s="16">
        <v>65</v>
      </c>
      <c r="F71" s="16">
        <v>0</v>
      </c>
      <c r="G71" s="16">
        <v>0</v>
      </c>
      <c r="H71" s="17">
        <v>0</v>
      </c>
    </row>
    <row r="72" spans="2:8" ht="41.25" customHeight="1" x14ac:dyDescent="0.25">
      <c r="B72" s="22" t="s">
        <v>1663</v>
      </c>
      <c r="C72" s="23" t="s">
        <v>230</v>
      </c>
      <c r="D72" s="16">
        <v>90</v>
      </c>
      <c r="E72" s="16">
        <v>15</v>
      </c>
      <c r="F72" s="16">
        <v>0</v>
      </c>
      <c r="G72" s="16">
        <v>0</v>
      </c>
      <c r="H72" s="17">
        <v>0</v>
      </c>
    </row>
    <row r="73" spans="2:8" ht="41.25" customHeight="1" x14ac:dyDescent="0.25">
      <c r="B73" s="22" t="s">
        <v>27</v>
      </c>
      <c r="C73" s="23" t="s">
        <v>28</v>
      </c>
      <c r="D73" s="16">
        <v>31</v>
      </c>
      <c r="E73" s="16">
        <v>65</v>
      </c>
      <c r="F73" s="16">
        <v>0</v>
      </c>
      <c r="G73" s="16">
        <v>0</v>
      </c>
      <c r="H73" s="17">
        <v>0</v>
      </c>
    </row>
    <row r="74" spans="2:8" ht="41.25" customHeight="1" x14ac:dyDescent="0.25">
      <c r="B74" s="22" t="s">
        <v>231</v>
      </c>
      <c r="C74" s="23" t="s">
        <v>233</v>
      </c>
      <c r="D74" s="18">
        <f>MIN(D75:D78)</f>
        <v>6</v>
      </c>
      <c r="E74" s="16">
        <f>96</f>
        <v>96</v>
      </c>
      <c r="F74" s="16">
        <v>0</v>
      </c>
      <c r="G74" s="16">
        <v>0</v>
      </c>
      <c r="H74" s="17">
        <v>0</v>
      </c>
    </row>
    <row r="75" spans="2:8" ht="41.25" customHeight="1" x14ac:dyDescent="0.25">
      <c r="B75" s="22" t="s">
        <v>234</v>
      </c>
      <c r="C75" s="23" t="s">
        <v>236</v>
      </c>
      <c r="D75" s="16">
        <v>6</v>
      </c>
      <c r="E75" s="16">
        <v>90</v>
      </c>
      <c r="F75" s="16">
        <v>0</v>
      </c>
      <c r="G75" s="16">
        <v>0</v>
      </c>
      <c r="H75" s="17">
        <v>0</v>
      </c>
    </row>
    <row r="76" spans="2:8" ht="41.25" customHeight="1" x14ac:dyDescent="0.25">
      <c r="B76" s="22" t="s">
        <v>237</v>
      </c>
      <c r="C76" s="23" t="s">
        <v>240</v>
      </c>
      <c r="D76" s="16">
        <v>6</v>
      </c>
      <c r="E76" s="16">
        <v>90</v>
      </c>
      <c r="F76" s="16">
        <v>0</v>
      </c>
      <c r="G76" s="16">
        <v>0</v>
      </c>
      <c r="H76" s="17">
        <v>0</v>
      </c>
    </row>
    <row r="77" spans="2:8" ht="41.25" customHeight="1" x14ac:dyDescent="0.25">
      <c r="B77" s="22" t="s">
        <v>241</v>
      </c>
      <c r="C77" s="23" t="s">
        <v>243</v>
      </c>
      <c r="D77" s="16">
        <v>6</v>
      </c>
      <c r="E77" s="16">
        <v>90</v>
      </c>
      <c r="F77" s="16">
        <v>0</v>
      </c>
      <c r="G77" s="16">
        <v>0</v>
      </c>
      <c r="H77" s="17">
        <v>0</v>
      </c>
    </row>
    <row r="78" spans="2:8" ht="41.25" customHeight="1" x14ac:dyDescent="0.25">
      <c r="B78" s="22" t="s">
        <v>244</v>
      </c>
      <c r="C78" s="23" t="s">
        <v>246</v>
      </c>
      <c r="D78" s="16">
        <v>6</v>
      </c>
      <c r="E78" s="16">
        <v>90</v>
      </c>
      <c r="F78" s="16">
        <v>0</v>
      </c>
      <c r="G78" s="16">
        <v>0</v>
      </c>
      <c r="H78" s="17">
        <v>0</v>
      </c>
    </row>
    <row r="79" spans="2:8" ht="41.25" customHeight="1" x14ac:dyDescent="0.25">
      <c r="B79" s="22" t="s">
        <v>247</v>
      </c>
      <c r="C79" s="23" t="s">
        <v>249</v>
      </c>
      <c r="D79" s="18">
        <v>6</v>
      </c>
      <c r="E79" s="16">
        <v>90</v>
      </c>
      <c r="F79" s="16">
        <v>0</v>
      </c>
      <c r="G79" s="16">
        <v>0</v>
      </c>
      <c r="H79" s="17">
        <v>0</v>
      </c>
    </row>
    <row r="80" spans="2:8" ht="41.25" customHeight="1" x14ac:dyDescent="0.25">
      <c r="B80" s="22" t="s">
        <v>250</v>
      </c>
      <c r="C80" s="23" t="s">
        <v>252</v>
      </c>
      <c r="D80" s="16">
        <v>6</v>
      </c>
      <c r="E80" s="16">
        <v>90</v>
      </c>
      <c r="F80" s="16">
        <v>0</v>
      </c>
      <c r="G80" s="16">
        <v>0</v>
      </c>
      <c r="H80" s="17">
        <v>0</v>
      </c>
    </row>
    <row r="81" spans="2:8" ht="41.25" customHeight="1" x14ac:dyDescent="0.25">
      <c r="B81" s="22" t="s">
        <v>253</v>
      </c>
      <c r="C81" s="23" t="s">
        <v>255</v>
      </c>
      <c r="D81" s="16">
        <v>6</v>
      </c>
      <c r="E81" s="16">
        <v>90</v>
      </c>
      <c r="F81" s="16">
        <v>0</v>
      </c>
      <c r="G81" s="16">
        <v>0</v>
      </c>
      <c r="H81" s="17">
        <v>0</v>
      </c>
    </row>
    <row r="82" spans="2:8" ht="41.25" customHeight="1" x14ac:dyDescent="0.25">
      <c r="B82" s="22" t="s">
        <v>256</v>
      </c>
      <c r="C82" s="23" t="s">
        <v>258</v>
      </c>
      <c r="D82" s="16">
        <v>6</v>
      </c>
      <c r="E82" s="16">
        <v>90</v>
      </c>
      <c r="F82" s="16">
        <v>0</v>
      </c>
      <c r="G82" s="16">
        <v>0</v>
      </c>
      <c r="H82" s="17">
        <v>0</v>
      </c>
    </row>
    <row r="83" spans="2:8" ht="41.25" customHeight="1" x14ac:dyDescent="0.25">
      <c r="B83" s="22" t="s">
        <v>259</v>
      </c>
      <c r="C83" s="23" t="s">
        <v>261</v>
      </c>
      <c r="D83" s="16">
        <v>6</v>
      </c>
      <c r="E83" s="16">
        <v>90</v>
      </c>
      <c r="F83" s="16">
        <v>0</v>
      </c>
      <c r="G83" s="16">
        <v>0</v>
      </c>
      <c r="H83" s="17">
        <v>0</v>
      </c>
    </row>
    <row r="84" spans="2:8" ht="41.25" customHeight="1" x14ac:dyDescent="0.25">
      <c r="B84" s="22" t="s">
        <v>262</v>
      </c>
      <c r="C84" s="23" t="s">
        <v>264</v>
      </c>
      <c r="D84" s="16">
        <v>6</v>
      </c>
      <c r="E84" s="16">
        <v>90</v>
      </c>
      <c r="F84" s="16">
        <v>0</v>
      </c>
      <c r="G84" s="16">
        <v>0</v>
      </c>
      <c r="H84" s="17">
        <v>0</v>
      </c>
    </row>
    <row r="85" spans="2:8" ht="41.25" customHeight="1" x14ac:dyDescent="0.25">
      <c r="B85" s="22" t="s">
        <v>29</v>
      </c>
      <c r="C85" s="23" t="s">
        <v>30</v>
      </c>
      <c r="D85" s="16">
        <v>6</v>
      </c>
      <c r="E85" s="16">
        <v>90</v>
      </c>
      <c r="F85" s="16">
        <v>0</v>
      </c>
      <c r="G85" s="16">
        <v>0</v>
      </c>
      <c r="H85" s="17">
        <v>0</v>
      </c>
    </row>
    <row r="86" spans="2:8" ht="41.25" customHeight="1" x14ac:dyDescent="0.25">
      <c r="B86" s="25" t="s">
        <v>265</v>
      </c>
      <c r="C86" s="23" t="s">
        <v>267</v>
      </c>
      <c r="D86" s="18">
        <f>MIN(D87:D90)</f>
        <v>4</v>
      </c>
      <c r="E86" s="16">
        <f>MAX(E87:E90)</f>
        <v>50</v>
      </c>
      <c r="F86" s="16">
        <v>0</v>
      </c>
      <c r="G86" s="16">
        <v>0</v>
      </c>
      <c r="H86" s="17">
        <v>0</v>
      </c>
    </row>
    <row r="87" spans="2:8" ht="41.25" customHeight="1" x14ac:dyDescent="0.25">
      <c r="B87" s="22" t="s">
        <v>268</v>
      </c>
      <c r="C87" s="23" t="s">
        <v>270</v>
      </c>
      <c r="D87" s="16">
        <v>61</v>
      </c>
      <c r="E87" s="16">
        <v>50</v>
      </c>
      <c r="F87" s="16">
        <v>0</v>
      </c>
      <c r="G87" s="16">
        <v>0</v>
      </c>
      <c r="H87" s="17">
        <v>0</v>
      </c>
    </row>
    <row r="88" spans="2:8" ht="41.25" customHeight="1" x14ac:dyDescent="0.25">
      <c r="B88" s="22" t="s">
        <v>271</v>
      </c>
      <c r="C88" s="23" t="s">
        <v>273</v>
      </c>
      <c r="D88" s="16">
        <v>4</v>
      </c>
      <c r="E88" s="16">
        <v>30</v>
      </c>
      <c r="F88" s="16">
        <v>0</v>
      </c>
      <c r="G88" s="16">
        <v>0</v>
      </c>
      <c r="H88" s="17">
        <v>0</v>
      </c>
    </row>
    <row r="89" spans="2:8" ht="41.25" customHeight="1" x14ac:dyDescent="0.25">
      <c r="B89" s="22" t="s">
        <v>275</v>
      </c>
      <c r="C89" s="23" t="s">
        <v>277</v>
      </c>
      <c r="D89" s="16">
        <v>4</v>
      </c>
      <c r="E89" s="16">
        <v>30</v>
      </c>
      <c r="F89" s="16">
        <v>0</v>
      </c>
      <c r="G89" s="16">
        <v>0</v>
      </c>
      <c r="H89" s="17">
        <v>0</v>
      </c>
    </row>
    <row r="90" spans="2:8" ht="41.25" customHeight="1" x14ac:dyDescent="0.25">
      <c r="B90" s="22" t="s">
        <v>278</v>
      </c>
      <c r="C90" s="23" t="s">
        <v>280</v>
      </c>
      <c r="D90" s="16">
        <v>4</v>
      </c>
      <c r="E90" s="16">
        <v>27</v>
      </c>
      <c r="F90" s="16">
        <v>0</v>
      </c>
      <c r="G90" s="16">
        <v>0</v>
      </c>
      <c r="H90" s="17">
        <v>0</v>
      </c>
    </row>
    <row r="91" spans="2:8" ht="41.25" customHeight="1" x14ac:dyDescent="0.25">
      <c r="B91" s="22" t="s">
        <v>281</v>
      </c>
      <c r="C91" s="23" t="s">
        <v>283</v>
      </c>
      <c r="D91" s="16">
        <v>4</v>
      </c>
      <c r="E91" s="16">
        <v>27</v>
      </c>
      <c r="F91" s="16">
        <v>0</v>
      </c>
      <c r="G91" s="16">
        <v>0</v>
      </c>
      <c r="H91" s="17">
        <v>0</v>
      </c>
    </row>
    <row r="92" spans="2:8" ht="41.25" customHeight="1" x14ac:dyDescent="0.25">
      <c r="B92" s="22" t="s">
        <v>285</v>
      </c>
      <c r="C92" s="23" t="s">
        <v>287</v>
      </c>
      <c r="D92" s="16">
        <v>4</v>
      </c>
      <c r="E92" s="16">
        <v>32</v>
      </c>
      <c r="F92" s="16">
        <v>0</v>
      </c>
      <c r="G92" s="16">
        <v>0</v>
      </c>
      <c r="H92" s="17">
        <v>0</v>
      </c>
    </row>
    <row r="93" spans="2:8" ht="41.25" customHeight="1" x14ac:dyDescent="0.25">
      <c r="B93" s="22" t="s">
        <v>288</v>
      </c>
      <c r="C93" s="23" t="s">
        <v>290</v>
      </c>
      <c r="D93" s="16">
        <v>34</v>
      </c>
      <c r="E93" s="16">
        <v>6</v>
      </c>
      <c r="F93" s="16">
        <v>0</v>
      </c>
      <c r="G93" s="16">
        <v>0</v>
      </c>
      <c r="H93" s="17">
        <v>0</v>
      </c>
    </row>
    <row r="94" spans="2:8" ht="41.25" customHeight="1" x14ac:dyDescent="0.25">
      <c r="B94" s="22" t="s">
        <v>291</v>
      </c>
      <c r="C94" s="23" t="s">
        <v>293</v>
      </c>
      <c r="D94" s="16">
        <f>D93+E93</f>
        <v>40</v>
      </c>
      <c r="E94" s="16">
        <v>10</v>
      </c>
      <c r="F94" s="16">
        <v>0</v>
      </c>
      <c r="G94" s="16">
        <v>0</v>
      </c>
      <c r="H94" s="17">
        <v>0</v>
      </c>
    </row>
    <row r="95" spans="2:8" ht="41.25" customHeight="1" x14ac:dyDescent="0.25">
      <c r="B95" s="22" t="s">
        <v>294</v>
      </c>
      <c r="C95" s="23" t="s">
        <v>296</v>
      </c>
      <c r="D95" s="16">
        <f>E94+D94</f>
        <v>50</v>
      </c>
      <c r="E95" s="16">
        <v>15</v>
      </c>
      <c r="F95" s="16">
        <v>0</v>
      </c>
      <c r="G95" s="16">
        <v>0</v>
      </c>
      <c r="H95" s="17">
        <v>0</v>
      </c>
    </row>
    <row r="96" spans="2:8" ht="41.25" customHeight="1" x14ac:dyDescent="0.25">
      <c r="B96" s="22" t="s">
        <v>297</v>
      </c>
      <c r="C96" s="23" t="s">
        <v>299</v>
      </c>
      <c r="D96" s="16">
        <f>E95+D95</f>
        <v>65</v>
      </c>
      <c r="E96" s="16">
        <v>5</v>
      </c>
      <c r="F96" s="16">
        <v>0</v>
      </c>
      <c r="G96" s="16">
        <v>0</v>
      </c>
      <c r="H96" s="17">
        <v>0</v>
      </c>
    </row>
    <row r="97" spans="2:8" ht="41.25" customHeight="1" x14ac:dyDescent="0.25">
      <c r="B97" s="22" t="s">
        <v>300</v>
      </c>
      <c r="C97" s="23" t="s">
        <v>302</v>
      </c>
      <c r="D97" s="16">
        <v>50</v>
      </c>
      <c r="E97" s="16">
        <v>3</v>
      </c>
      <c r="F97" s="16">
        <v>0</v>
      </c>
      <c r="G97" s="16">
        <v>0</v>
      </c>
      <c r="H97" s="17">
        <v>0</v>
      </c>
    </row>
    <row r="98" spans="2:8" ht="41.25" customHeight="1" x14ac:dyDescent="0.25">
      <c r="B98" s="22" t="s">
        <v>303</v>
      </c>
      <c r="C98" s="23" t="s">
        <v>306</v>
      </c>
      <c r="D98" s="16">
        <f>D97+E97</f>
        <v>53</v>
      </c>
      <c r="E98" s="16">
        <v>1</v>
      </c>
      <c r="F98" s="16">
        <v>0</v>
      </c>
      <c r="G98" s="16">
        <v>0</v>
      </c>
      <c r="H98" s="17">
        <v>0</v>
      </c>
    </row>
    <row r="99" spans="2:8" ht="41.25" customHeight="1" x14ac:dyDescent="0.25">
      <c r="B99" s="22" t="s">
        <v>307</v>
      </c>
      <c r="C99" s="23" t="s">
        <v>309</v>
      </c>
      <c r="D99" s="16">
        <v>61</v>
      </c>
      <c r="E99" s="16">
        <v>5</v>
      </c>
      <c r="F99" s="16">
        <v>0</v>
      </c>
      <c r="G99" s="16">
        <v>0</v>
      </c>
      <c r="H99" s="17">
        <v>0</v>
      </c>
    </row>
    <row r="100" spans="2:8" ht="41.25" customHeight="1" x14ac:dyDescent="0.25">
      <c r="B100" s="22" t="s">
        <v>310</v>
      </c>
      <c r="C100" s="23" t="s">
        <v>312</v>
      </c>
      <c r="D100" s="16">
        <v>5</v>
      </c>
      <c r="E100" s="16">
        <v>5</v>
      </c>
      <c r="F100" s="16">
        <v>0</v>
      </c>
      <c r="G100" s="16">
        <v>0</v>
      </c>
      <c r="H100" s="17">
        <v>0</v>
      </c>
    </row>
    <row r="101" spans="2:8" ht="41.25" customHeight="1" x14ac:dyDescent="0.25">
      <c r="B101" s="22" t="s">
        <v>313</v>
      </c>
      <c r="C101" s="23" t="s">
        <v>315</v>
      </c>
      <c r="D101" s="16">
        <v>9</v>
      </c>
      <c r="E101" s="16">
        <v>1</v>
      </c>
      <c r="F101" s="16">
        <v>0</v>
      </c>
      <c r="G101" s="16">
        <v>0</v>
      </c>
      <c r="H101" s="17">
        <v>0</v>
      </c>
    </row>
    <row r="102" spans="2:8" ht="41.25" customHeight="1" x14ac:dyDescent="0.25">
      <c r="B102" s="22" t="s">
        <v>316</v>
      </c>
      <c r="C102" s="23" t="s">
        <v>318</v>
      </c>
      <c r="D102" s="16">
        <v>9</v>
      </c>
      <c r="E102" s="16">
        <v>1</v>
      </c>
      <c r="F102" s="16">
        <v>0</v>
      </c>
      <c r="G102" s="16">
        <v>0</v>
      </c>
      <c r="H102" s="17">
        <v>0</v>
      </c>
    </row>
    <row r="103" spans="2:8" ht="41.25" customHeight="1" x14ac:dyDescent="0.25">
      <c r="B103" s="22" t="s">
        <v>319</v>
      </c>
      <c r="C103" s="23" t="s">
        <v>321</v>
      </c>
      <c r="D103" s="16">
        <v>66</v>
      </c>
      <c r="E103" s="16">
        <v>10</v>
      </c>
      <c r="F103" s="16">
        <v>0</v>
      </c>
      <c r="G103" s="16">
        <v>0</v>
      </c>
      <c r="H103" s="17">
        <v>0</v>
      </c>
    </row>
    <row r="104" spans="2:8" ht="41.25" customHeight="1" x14ac:dyDescent="0.25">
      <c r="B104" s="22" t="s">
        <v>322</v>
      </c>
      <c r="C104" s="23" t="s">
        <v>323</v>
      </c>
      <c r="D104" s="16">
        <v>51</v>
      </c>
      <c r="E104" s="16">
        <v>10</v>
      </c>
      <c r="F104" s="16">
        <v>0</v>
      </c>
      <c r="G104" s="16">
        <v>0</v>
      </c>
      <c r="H104" s="17">
        <v>0</v>
      </c>
    </row>
    <row r="105" spans="2:8" ht="41.25" customHeight="1" x14ac:dyDescent="0.25">
      <c r="B105" s="22" t="s">
        <v>324</v>
      </c>
      <c r="C105" s="23" t="s">
        <v>326</v>
      </c>
      <c r="D105" s="16">
        <v>51</v>
      </c>
      <c r="E105" s="16">
        <v>10</v>
      </c>
      <c r="F105" s="16">
        <v>0</v>
      </c>
      <c r="G105" s="16">
        <v>0</v>
      </c>
      <c r="H105" s="17">
        <v>0</v>
      </c>
    </row>
    <row r="106" spans="2:8" ht="41.25" customHeight="1" x14ac:dyDescent="0.25">
      <c r="B106" s="22" t="s">
        <v>327</v>
      </c>
      <c r="C106" s="23" t="s">
        <v>329</v>
      </c>
      <c r="D106" s="16">
        <v>52</v>
      </c>
      <c r="E106" s="16">
        <v>3</v>
      </c>
      <c r="F106" s="16">
        <v>0</v>
      </c>
      <c r="G106" s="16">
        <v>0</v>
      </c>
      <c r="H106" s="17">
        <v>0</v>
      </c>
    </row>
    <row r="107" spans="2:8" ht="41.25" customHeight="1" x14ac:dyDescent="0.25">
      <c r="B107" s="22" t="s">
        <v>330</v>
      </c>
      <c r="C107" s="23" t="s">
        <v>332</v>
      </c>
      <c r="D107" s="16">
        <v>56</v>
      </c>
      <c r="E107" s="16">
        <v>3</v>
      </c>
      <c r="F107" s="16">
        <v>0</v>
      </c>
      <c r="G107" s="16">
        <v>0</v>
      </c>
      <c r="H107" s="17">
        <v>0</v>
      </c>
    </row>
    <row r="108" spans="2:8" ht="41.25" customHeight="1" x14ac:dyDescent="0.25">
      <c r="B108" s="25" t="s">
        <v>333</v>
      </c>
      <c r="C108" s="23" t="s">
        <v>336</v>
      </c>
      <c r="D108" s="18">
        <f>MIN(D109:D131)</f>
        <v>6</v>
      </c>
      <c r="E108" s="16">
        <f>MAX(E109:E112)</f>
        <v>95</v>
      </c>
      <c r="F108" s="16">
        <v>0</v>
      </c>
      <c r="G108" s="16">
        <v>0</v>
      </c>
      <c r="H108" s="17">
        <v>0</v>
      </c>
    </row>
    <row r="109" spans="2:8" ht="41.25" customHeight="1" x14ac:dyDescent="0.25">
      <c r="B109" s="22" t="s">
        <v>31</v>
      </c>
      <c r="C109" s="23" t="s">
        <v>32</v>
      </c>
      <c r="D109" s="18">
        <f>MIN(D110:D119)</f>
        <v>9</v>
      </c>
      <c r="E109" s="16">
        <f>MAX(E110:E131)</f>
        <v>95</v>
      </c>
      <c r="F109" s="16">
        <v>0</v>
      </c>
      <c r="G109" s="16">
        <v>0</v>
      </c>
      <c r="H109" s="17">
        <v>0</v>
      </c>
    </row>
    <row r="110" spans="2:8" ht="41.25" customHeight="1" x14ac:dyDescent="0.25">
      <c r="B110" s="22" t="s">
        <v>33</v>
      </c>
      <c r="C110" s="23" t="s">
        <v>34</v>
      </c>
      <c r="D110" s="16">
        <v>9</v>
      </c>
      <c r="E110" s="16">
        <f>D116+E116</f>
        <v>24</v>
      </c>
      <c r="F110" s="16">
        <v>0</v>
      </c>
      <c r="G110" s="16">
        <v>0</v>
      </c>
      <c r="H110" s="17">
        <v>0</v>
      </c>
    </row>
    <row r="111" spans="2:8" ht="41.25" customHeight="1" x14ac:dyDescent="0.25">
      <c r="B111" s="22" t="s">
        <v>337</v>
      </c>
      <c r="C111" s="23" t="s">
        <v>1664</v>
      </c>
      <c r="D111" s="16">
        <v>9</v>
      </c>
      <c r="E111" s="16">
        <v>5</v>
      </c>
      <c r="F111" s="16">
        <v>0</v>
      </c>
      <c r="G111" s="16">
        <v>0</v>
      </c>
      <c r="H111" s="17">
        <v>0</v>
      </c>
    </row>
    <row r="112" spans="2:8" ht="41.25" customHeight="1" x14ac:dyDescent="0.25">
      <c r="B112" s="22" t="s">
        <v>341</v>
      </c>
      <c r="C112" s="23" t="s">
        <v>343</v>
      </c>
      <c r="D112" s="16">
        <v>9</v>
      </c>
      <c r="E112" s="16">
        <v>5</v>
      </c>
      <c r="F112" s="16">
        <v>0</v>
      </c>
      <c r="G112" s="16">
        <v>0</v>
      </c>
      <c r="H112" s="17">
        <v>0</v>
      </c>
    </row>
    <row r="113" spans="2:8" ht="41.25" customHeight="1" x14ac:dyDescent="0.25">
      <c r="B113" s="22" t="s">
        <v>344</v>
      </c>
      <c r="C113" s="23" t="s">
        <v>346</v>
      </c>
      <c r="D113" s="16">
        <v>9</v>
      </c>
      <c r="E113" s="16">
        <v>5</v>
      </c>
      <c r="F113" s="16">
        <v>0</v>
      </c>
      <c r="G113" s="16">
        <v>0</v>
      </c>
      <c r="H113" s="17">
        <v>0</v>
      </c>
    </row>
    <row r="114" spans="2:8" ht="41.25" customHeight="1" x14ac:dyDescent="0.25">
      <c r="B114" s="22" t="s">
        <v>347</v>
      </c>
      <c r="C114" s="23" t="s">
        <v>349</v>
      </c>
      <c r="D114" s="16">
        <v>9</v>
      </c>
      <c r="E114" s="16">
        <v>5</v>
      </c>
      <c r="F114" s="16">
        <v>0</v>
      </c>
      <c r="G114" s="16">
        <v>0</v>
      </c>
      <c r="H114" s="17">
        <v>0</v>
      </c>
    </row>
    <row r="115" spans="2:8" ht="41.25" customHeight="1" x14ac:dyDescent="0.25">
      <c r="B115" s="22" t="s">
        <v>350</v>
      </c>
      <c r="C115" s="23" t="s">
        <v>352</v>
      </c>
      <c r="D115" s="16">
        <v>9</v>
      </c>
      <c r="E115" s="16">
        <v>5</v>
      </c>
      <c r="F115" s="16">
        <v>0</v>
      </c>
      <c r="G115" s="16">
        <v>0</v>
      </c>
      <c r="H115" s="17">
        <v>0</v>
      </c>
    </row>
    <row r="116" spans="2:8" ht="41.25" customHeight="1" x14ac:dyDescent="0.25">
      <c r="B116" s="22" t="s">
        <v>353</v>
      </c>
      <c r="C116" s="23" t="s">
        <v>355</v>
      </c>
      <c r="D116" s="16">
        <v>9</v>
      </c>
      <c r="E116" s="16">
        <v>15</v>
      </c>
      <c r="F116" s="16">
        <v>0</v>
      </c>
      <c r="G116" s="16">
        <v>0</v>
      </c>
      <c r="H116" s="17">
        <v>0</v>
      </c>
    </row>
    <row r="117" spans="2:8" ht="41.25" customHeight="1" x14ac:dyDescent="0.25">
      <c r="B117" s="22" t="s">
        <v>356</v>
      </c>
      <c r="C117" s="23" t="s">
        <v>358</v>
      </c>
      <c r="D117" s="16">
        <v>9</v>
      </c>
      <c r="E117" s="16">
        <v>5</v>
      </c>
      <c r="F117" s="16">
        <v>0</v>
      </c>
      <c r="G117" s="16">
        <v>0</v>
      </c>
      <c r="H117" s="17">
        <v>0</v>
      </c>
    </row>
    <row r="118" spans="2:8" ht="41.25" customHeight="1" x14ac:dyDescent="0.25">
      <c r="B118" s="22" t="s">
        <v>359</v>
      </c>
      <c r="C118" s="23" t="s">
        <v>361</v>
      </c>
      <c r="D118" s="16">
        <v>9</v>
      </c>
      <c r="E118" s="16">
        <v>5</v>
      </c>
      <c r="F118" s="16">
        <v>0</v>
      </c>
      <c r="G118" s="16">
        <v>0</v>
      </c>
      <c r="H118" s="17">
        <v>0</v>
      </c>
    </row>
    <row r="119" spans="2:8" ht="41.25" customHeight="1" x14ac:dyDescent="0.25">
      <c r="B119" s="22" t="s">
        <v>362</v>
      </c>
      <c r="C119" s="23" t="s">
        <v>364</v>
      </c>
      <c r="D119" s="16">
        <v>9</v>
      </c>
      <c r="E119" s="16">
        <v>5</v>
      </c>
      <c r="F119" s="16">
        <v>0</v>
      </c>
      <c r="G119" s="16">
        <v>0</v>
      </c>
      <c r="H119" s="17">
        <v>0</v>
      </c>
    </row>
    <row r="120" spans="2:8" ht="41.25" customHeight="1" x14ac:dyDescent="0.25">
      <c r="B120" s="22" t="s">
        <v>35</v>
      </c>
      <c r="C120" s="23" t="s">
        <v>36</v>
      </c>
      <c r="D120" s="18">
        <f>MIN(D121:D131)</f>
        <v>6</v>
      </c>
      <c r="E120" s="16">
        <f>D121+E121</f>
        <v>95</v>
      </c>
      <c r="F120" s="16">
        <v>0</v>
      </c>
      <c r="G120" s="16">
        <v>0</v>
      </c>
      <c r="H120" s="17">
        <v>0</v>
      </c>
    </row>
    <row r="121" spans="2:8" ht="41.25" customHeight="1" x14ac:dyDescent="0.25">
      <c r="B121" s="22" t="s">
        <v>365</v>
      </c>
      <c r="C121" s="23" t="s">
        <v>367</v>
      </c>
      <c r="D121" s="16">
        <v>10</v>
      </c>
      <c r="E121" s="16">
        <v>85</v>
      </c>
      <c r="F121" s="16">
        <v>0</v>
      </c>
      <c r="G121" s="16">
        <v>0</v>
      </c>
      <c r="H121" s="17">
        <v>0</v>
      </c>
    </row>
    <row r="122" spans="2:8" ht="41.25" customHeight="1" x14ac:dyDescent="0.25">
      <c r="B122" s="22" t="s">
        <v>368</v>
      </c>
      <c r="C122" s="23" t="s">
        <v>370</v>
      </c>
      <c r="D122" s="16">
        <v>10</v>
      </c>
      <c r="E122" s="16">
        <v>85</v>
      </c>
      <c r="F122" s="16">
        <v>0</v>
      </c>
      <c r="G122" s="16">
        <v>0</v>
      </c>
      <c r="H122" s="17">
        <v>0</v>
      </c>
    </row>
    <row r="123" spans="2:8" ht="41.25" customHeight="1" x14ac:dyDescent="0.25">
      <c r="B123" s="22" t="s">
        <v>371</v>
      </c>
      <c r="C123" s="23" t="s">
        <v>373</v>
      </c>
      <c r="D123" s="16">
        <v>10</v>
      </c>
      <c r="E123" s="16">
        <v>85</v>
      </c>
      <c r="F123" s="16">
        <v>0</v>
      </c>
      <c r="G123" s="16">
        <v>0</v>
      </c>
      <c r="H123" s="17">
        <v>0</v>
      </c>
    </row>
    <row r="124" spans="2:8" ht="41.25" customHeight="1" x14ac:dyDescent="0.25">
      <c r="B124" s="22" t="s">
        <v>374</v>
      </c>
      <c r="C124" s="23" t="s">
        <v>376</v>
      </c>
      <c r="D124" s="16">
        <v>10</v>
      </c>
      <c r="E124" s="16">
        <v>85</v>
      </c>
      <c r="F124" s="16">
        <v>0</v>
      </c>
      <c r="G124" s="16">
        <v>0</v>
      </c>
      <c r="H124" s="17">
        <v>0</v>
      </c>
    </row>
    <row r="125" spans="2:8" ht="41.25" customHeight="1" x14ac:dyDescent="0.25">
      <c r="B125" s="22" t="s">
        <v>377</v>
      </c>
      <c r="C125" s="23" t="s">
        <v>379</v>
      </c>
      <c r="D125" s="16">
        <v>10</v>
      </c>
      <c r="E125" s="16">
        <v>85</v>
      </c>
      <c r="F125" s="16">
        <v>0</v>
      </c>
      <c r="G125" s="16">
        <v>0</v>
      </c>
      <c r="H125" s="17">
        <v>0</v>
      </c>
    </row>
    <row r="126" spans="2:8" ht="41.25" customHeight="1" x14ac:dyDescent="0.25">
      <c r="B126" s="22" t="s">
        <v>380</v>
      </c>
      <c r="C126" s="23" t="s">
        <v>382</v>
      </c>
      <c r="D126" s="16">
        <v>10</v>
      </c>
      <c r="E126" s="16">
        <v>85</v>
      </c>
      <c r="F126" s="16">
        <v>0</v>
      </c>
      <c r="G126" s="16">
        <v>0</v>
      </c>
      <c r="H126" s="17">
        <v>0</v>
      </c>
    </row>
    <row r="127" spans="2:8" ht="41.25" customHeight="1" x14ac:dyDescent="0.25">
      <c r="B127" s="22" t="s">
        <v>383</v>
      </c>
      <c r="C127" s="23" t="s">
        <v>385</v>
      </c>
      <c r="D127" s="16">
        <v>10</v>
      </c>
      <c r="E127" s="16">
        <v>85</v>
      </c>
      <c r="F127" s="16">
        <v>0</v>
      </c>
      <c r="G127" s="16">
        <v>0</v>
      </c>
      <c r="H127" s="17">
        <v>0</v>
      </c>
    </row>
    <row r="128" spans="2:8" ht="41.25" customHeight="1" x14ac:dyDescent="0.25">
      <c r="B128" s="22" t="s">
        <v>386</v>
      </c>
      <c r="C128" s="23" t="s">
        <v>388</v>
      </c>
      <c r="D128" s="16">
        <v>10</v>
      </c>
      <c r="E128" s="16">
        <v>85</v>
      </c>
      <c r="F128" s="16">
        <v>0</v>
      </c>
      <c r="G128" s="16">
        <v>0</v>
      </c>
      <c r="H128" s="17">
        <v>0</v>
      </c>
    </row>
    <row r="129" spans="2:8" ht="41.25" customHeight="1" x14ac:dyDescent="0.25">
      <c r="B129" s="22" t="s">
        <v>386</v>
      </c>
      <c r="C129" s="23" t="s">
        <v>390</v>
      </c>
      <c r="D129" s="16">
        <v>10</v>
      </c>
      <c r="E129" s="16">
        <v>85</v>
      </c>
      <c r="F129" s="16">
        <v>0</v>
      </c>
      <c r="G129" s="16">
        <v>0</v>
      </c>
      <c r="H129" s="17">
        <v>0</v>
      </c>
    </row>
    <row r="130" spans="2:8" ht="41.25" customHeight="1" x14ac:dyDescent="0.25">
      <c r="B130" s="22" t="s">
        <v>391</v>
      </c>
      <c r="C130" s="23" t="s">
        <v>214</v>
      </c>
      <c r="D130" s="16">
        <v>10</v>
      </c>
      <c r="E130" s="16">
        <v>85</v>
      </c>
      <c r="F130" s="16">
        <v>0</v>
      </c>
      <c r="G130" s="16">
        <v>0</v>
      </c>
      <c r="H130" s="17">
        <v>0</v>
      </c>
    </row>
    <row r="131" spans="2:8" ht="41.25" customHeight="1" x14ac:dyDescent="0.25">
      <c r="B131" s="22" t="s">
        <v>37</v>
      </c>
      <c r="C131" s="23" t="s">
        <v>38</v>
      </c>
      <c r="D131" s="18">
        <v>6</v>
      </c>
      <c r="E131" s="16">
        <v>85</v>
      </c>
      <c r="F131" s="16">
        <v>0</v>
      </c>
      <c r="G131" s="16">
        <v>0</v>
      </c>
      <c r="H131" s="17">
        <v>0</v>
      </c>
    </row>
    <row r="132" spans="2:8" ht="41.25" customHeight="1" x14ac:dyDescent="0.25">
      <c r="B132" s="25" t="s">
        <v>392</v>
      </c>
      <c r="C132" s="23" t="s">
        <v>394</v>
      </c>
      <c r="D132" s="18">
        <f>MIN(D133:D135)</f>
        <v>100</v>
      </c>
      <c r="E132" s="16">
        <v>120</v>
      </c>
      <c r="F132" s="16">
        <v>0</v>
      </c>
      <c r="G132" s="16">
        <v>0</v>
      </c>
      <c r="H132" s="17">
        <v>0</v>
      </c>
    </row>
    <row r="133" spans="2:8" ht="41.25" customHeight="1" x14ac:dyDescent="0.25">
      <c r="B133" s="22" t="s">
        <v>395</v>
      </c>
      <c r="C133" s="23" t="s">
        <v>397</v>
      </c>
      <c r="D133" s="16">
        <v>118</v>
      </c>
      <c r="E133" s="16">
        <v>3</v>
      </c>
      <c r="F133" s="16">
        <v>0</v>
      </c>
      <c r="G133" s="16">
        <v>0</v>
      </c>
      <c r="H133" s="17">
        <v>0</v>
      </c>
    </row>
    <row r="134" spans="2:8" ht="41.25" customHeight="1" x14ac:dyDescent="0.25">
      <c r="B134" s="22" t="s">
        <v>398</v>
      </c>
      <c r="C134" s="23" t="s">
        <v>400</v>
      </c>
      <c r="D134" s="16">
        <v>100</v>
      </c>
      <c r="E134" s="16">
        <v>21</v>
      </c>
      <c r="F134" s="16">
        <v>0</v>
      </c>
      <c r="G134" s="16">
        <v>0</v>
      </c>
      <c r="H134" s="17">
        <v>0</v>
      </c>
    </row>
    <row r="135" spans="2:8" ht="41.25" customHeight="1" x14ac:dyDescent="0.25">
      <c r="B135" s="22" t="s">
        <v>401</v>
      </c>
      <c r="C135" s="23" t="s">
        <v>403</v>
      </c>
      <c r="D135" s="16">
        <v>100</v>
      </c>
      <c r="E135" s="16">
        <v>21</v>
      </c>
      <c r="F135" s="16">
        <v>0</v>
      </c>
      <c r="G135" s="16">
        <v>0</v>
      </c>
      <c r="H135" s="17">
        <v>0</v>
      </c>
    </row>
  </sheetData>
  <mergeCells count="12">
    <mergeCell ref="B3:B4"/>
    <mergeCell ref="AI2:AQ2"/>
    <mergeCell ref="H3:H4"/>
    <mergeCell ref="L2:P2"/>
    <mergeCell ref="R2:U2"/>
    <mergeCell ref="W2:Z2"/>
    <mergeCell ref="AB2:AG2"/>
    <mergeCell ref="C3:C4"/>
    <mergeCell ref="D3:D4"/>
    <mergeCell ref="E3:E4"/>
    <mergeCell ref="F3:F4"/>
    <mergeCell ref="G3:G4"/>
  </mergeCells>
  <phoneticPr fontId="15" type="noConversion"/>
  <conditionalFormatting sqref="C136:DY136">
    <cfRule type="expression" dxfId="12" priority="2">
      <formula>TRUE</formula>
    </cfRule>
  </conditionalFormatting>
  <conditionalFormatting sqref="I4:DY4">
    <cfRule type="expression" dxfId="11" priority="8">
      <formula>I$4=período_selecionado</formula>
    </cfRule>
  </conditionalFormatting>
  <conditionalFormatting sqref="I5:DY74 I75:DN75 DP75:DY75 I76:DY135">
    <cfRule type="expression" dxfId="10" priority="7">
      <formula>I$4=período_selecionado</formula>
    </cfRule>
    <cfRule type="expression" dxfId="9" priority="11">
      <formula>MOD(COLUMN(),2)</formula>
    </cfRule>
    <cfRule type="expression" dxfId="8" priority="12">
      <formula>MOD(COLUMN(),2)=0</formula>
    </cfRule>
  </conditionalFormatting>
  <conditionalFormatting sqref="I5:DY135">
    <cfRule type="expression" dxfId="7" priority="1">
      <formula>PercentualConcluído</formula>
    </cfRule>
    <cfRule type="expression" dxfId="6" priority="3">
      <formula>PercentualConcluídoAlém</formula>
    </cfRule>
    <cfRule type="expression" dxfId="5" priority="4">
      <formula>Real</formula>
    </cfRule>
    <cfRule type="expression" dxfId="4" priority="5">
      <formula>RealAlém</formula>
    </cfRule>
    <cfRule type="expression" dxfId="3" priority="6">
      <formula>Plano</formula>
    </cfRule>
  </conditionalFormatting>
  <conditionalFormatting sqref="DO75">
    <cfRule type="expression" dxfId="2" priority="26">
      <formula>DP$4=período_selecionado</formula>
    </cfRule>
    <cfRule type="expression" dxfId="1" priority="27">
      <formula>MOD(COLUMN(),2)</formula>
    </cfRule>
    <cfRule type="expression" dxfId="0" priority="28">
      <formula>MOD(COLUMN(),2)=0</formula>
    </cfRule>
  </conditionalFormatting>
  <dataValidations count="16">
    <dataValidation allowBlank="1" showInputMessage="1" showErrorMessage="1" prompt="O Planejador de Projetos usa períodos de intervalos. Início=1 é o período de 1, e duração=5 significa que o projeto abrange cinco períodos começando pelo período de início. Insira dados começando em B5 para atualizar o gráfico." sqref="A1:B1" xr:uid="{00000000-0002-0000-0000-000000000000}"/>
    <dataValidation type="list" errorStyle="warning" allowBlank="1" showInputMessage="1" showErrorMessage="1" error="Digite um valor de 1 a 60 ou selecione um período na lista, pressione Cancelar, Alt+Seta para baixo e Enter para selecionar um valor." prompt="Insira um período no intervalo de 1 a 60 ou selecione um período na lista. Pressione Alt+Seta para baixo para navegar pela lista e Enter para selecionar um valor." sqref="I2" xr:uid="{00000000-0002-0000-0000-000001000000}">
      <formula1>"1,2,3,4,5,6,7,8,9,10,11,12,13,14,15,16,17,18,19,20,21,22,23,24,25,26,27,28,29,30,31,32,33,34,35,36,37,38,39,40,41,42,43,44,45,46,47,48,49,50,51,52,53,54,55,56,57,58,59,60"</formula1>
    </dataValidation>
    <dataValidation allowBlank="1" showInputMessage="1" showErrorMessage="1" prompt="Esta célula de legenda indica a duração do plano." sqref="K2" xr:uid="{00000000-0002-0000-0000-000002000000}"/>
    <dataValidation allowBlank="1" showInputMessage="1" showErrorMessage="1" prompt="Esta célula de legenda indica a duração real." sqref="Q2" xr:uid="{00000000-0002-0000-0000-000003000000}"/>
    <dataValidation allowBlank="1" showInputMessage="1" showErrorMessage="1" prompt="Esta célula de legenda indica a porcentagem concluída do projeto." sqref="V2" xr:uid="{00000000-0002-0000-0000-000004000000}"/>
    <dataValidation allowBlank="1" showInputMessage="1" showErrorMessage="1" prompt="Esta célula de legenda indica a duração real além do plano." sqref="AA2" xr:uid="{00000000-0002-0000-0000-000005000000}"/>
    <dataValidation allowBlank="1" showInputMessage="1" showErrorMessage="1" prompt="Esta célula de legenda indica a porcentagem concluída além do plano do projeto." sqref="AH2" xr:uid="{00000000-0002-0000-0000-000006000000}"/>
    <dataValidation allowBlank="1" showInputMessage="1" showErrorMessage="1" prompt="Os períodos são transformados em gráficos de 1 a 60 iniciando da célula H4 até a célula BO4. " sqref="I3" xr:uid="{00000000-0002-0000-0000-000007000000}"/>
    <dataValidation allowBlank="1" showInputMessage="1" showErrorMessage="1" prompt="Insira a atividade na coluna B, começando na célula B5_x000a_" sqref="B3:C5" xr:uid="{00000000-0002-0000-0000-000008000000}"/>
    <dataValidation allowBlank="1" showInputMessage="1" showErrorMessage="1" prompt="Insira o período de início do plano na coluna C, começando na célula C5." sqref="D3:D4" xr:uid="{00000000-0002-0000-0000-000009000000}"/>
    <dataValidation allowBlank="1" showInputMessage="1" showErrorMessage="1" prompt="Insira o período de duração do plano na coluna D, começando na célula D5." sqref="E3:E4" xr:uid="{00000000-0002-0000-0000-00000A000000}"/>
    <dataValidation allowBlank="1" showInputMessage="1" showErrorMessage="1" prompt="Insira o período de início real na coluna E, começando na célula E5." sqref="F3:F4" xr:uid="{00000000-0002-0000-0000-00000B000000}"/>
    <dataValidation allowBlank="1" showInputMessage="1" showErrorMessage="1" prompt="Insira o período de duração real na coluna F, começando na célula F5." sqref="G3:G4" xr:uid="{00000000-0002-0000-0000-00000C000000}"/>
    <dataValidation allowBlank="1" showInputMessage="1" showErrorMessage="1" prompt="Insira a porcentagem concluída do projeto na coluna G, começando na célula G5." sqref="H3:H4" xr:uid="{00000000-0002-0000-0000-00000D000000}"/>
    <dataValidation allowBlank="1" showInputMessage="1" showErrorMessage="1" prompt="Título do projeto. Insira um novo título nesta célula. Realce um período em H2. A legenda do gráfico está em J2 a AI2" sqref="C1" xr:uid="{00000000-0002-0000-0000-00000E000000}"/>
    <dataValidation allowBlank="1" showInputMessage="1" showErrorMessage="1" prompt="Selecione um período para realçar em H2. Uma legenda do gráfico está em J2 a AI2." sqref="C2:G2" xr:uid="{00000000-0002-0000-0000-00000F000000}"/>
  </dataValidations>
  <printOptions horizontalCentered="1"/>
  <pageMargins left="0.45" right="0.45" top="0.5" bottom="0.5" header="0.3" footer="0.3"/>
  <pageSetup paperSize="9" scale="46" fitToHeight="0" orientation="landscape" r:id="rId1"/>
  <headerFooter differentFirst="1"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7952-48AD-4189-860C-A993DFB79335}">
  <dimension ref="A1:J139"/>
  <sheetViews>
    <sheetView workbookViewId="0">
      <selection activeCell="L125" sqref="L125"/>
    </sheetView>
  </sheetViews>
  <sheetFormatPr defaultRowHeight="15" x14ac:dyDescent="0.25"/>
  <cols>
    <col min="1" max="2" width="10" style="118" bestFit="1" customWidth="1"/>
    <col min="3" max="3" width="13.25" style="118" bestFit="1" customWidth="1"/>
    <col min="4" max="4" width="60" style="118" bestFit="1" customWidth="1"/>
    <col min="5" max="5" width="8" style="118" bestFit="1" customWidth="1"/>
    <col min="6" max="10" width="13" style="118" bestFit="1" customWidth="1"/>
    <col min="11" max="16384" width="9" style="118"/>
  </cols>
  <sheetData>
    <row r="1" spans="1:10" x14ac:dyDescent="0.25">
      <c r="A1" s="127"/>
      <c r="B1" s="127"/>
      <c r="C1" s="127"/>
      <c r="D1" s="127" t="s">
        <v>0</v>
      </c>
      <c r="E1" s="171"/>
      <c r="F1" s="171"/>
      <c r="G1" s="171"/>
      <c r="H1" s="171"/>
      <c r="I1" s="171"/>
      <c r="J1" s="171"/>
    </row>
    <row r="2" spans="1:10" ht="45.75" customHeight="1" x14ac:dyDescent="0.25">
      <c r="A2" s="128"/>
      <c r="B2" s="128"/>
      <c r="C2" s="128"/>
      <c r="D2" s="128" t="s">
        <v>1</v>
      </c>
      <c r="E2" s="168"/>
      <c r="F2" s="168"/>
      <c r="G2" s="168"/>
      <c r="H2" s="168"/>
      <c r="I2" s="168"/>
      <c r="J2" s="168"/>
    </row>
    <row r="3" spans="1:10" x14ac:dyDescent="0.25">
      <c r="A3" s="172" t="s">
        <v>42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ht="30" customHeight="1" x14ac:dyDescent="0.25">
      <c r="A4" s="129" t="s">
        <v>3</v>
      </c>
      <c r="B4" s="130" t="s">
        <v>43</v>
      </c>
      <c r="C4" s="129" t="s">
        <v>44</v>
      </c>
      <c r="D4" s="129" t="s">
        <v>4</v>
      </c>
      <c r="E4" s="144" t="s">
        <v>45</v>
      </c>
      <c r="F4" s="130" t="s">
        <v>46</v>
      </c>
      <c r="G4" s="130" t="s">
        <v>47</v>
      </c>
      <c r="H4" s="130" t="s">
        <v>48</v>
      </c>
      <c r="I4" s="130" t="s">
        <v>5</v>
      </c>
      <c r="J4" s="130" t="s">
        <v>6</v>
      </c>
    </row>
    <row r="5" spans="1:10" ht="24" customHeight="1" x14ac:dyDescent="0.25">
      <c r="A5" s="131" t="s">
        <v>7</v>
      </c>
      <c r="B5" s="131"/>
      <c r="C5" s="131"/>
      <c r="D5" s="131" t="s">
        <v>8</v>
      </c>
      <c r="E5" s="131"/>
      <c r="F5" s="132"/>
      <c r="G5" s="131"/>
      <c r="H5" s="131"/>
      <c r="I5" s="140"/>
      <c r="J5" s="141"/>
    </row>
    <row r="6" spans="1:10" ht="24" customHeight="1" x14ac:dyDescent="0.25">
      <c r="A6" s="131" t="s">
        <v>9</v>
      </c>
      <c r="B6" s="131"/>
      <c r="C6" s="131"/>
      <c r="D6" s="131" t="s">
        <v>10</v>
      </c>
      <c r="E6" s="131"/>
      <c r="F6" s="132"/>
      <c r="G6" s="131"/>
      <c r="H6" s="131"/>
      <c r="I6" s="140"/>
      <c r="J6" s="141"/>
    </row>
    <row r="7" spans="1:10" ht="26.1" customHeight="1" x14ac:dyDescent="0.25">
      <c r="A7" s="133" t="s">
        <v>49</v>
      </c>
      <c r="B7" s="134" t="s">
        <v>50</v>
      </c>
      <c r="C7" s="133" t="s">
        <v>51</v>
      </c>
      <c r="D7" s="133" t="s">
        <v>52</v>
      </c>
      <c r="E7" s="145" t="s">
        <v>53</v>
      </c>
      <c r="F7" s="134">
        <v>400</v>
      </c>
      <c r="G7" s="146"/>
      <c r="H7" s="146"/>
      <c r="I7" s="146"/>
      <c r="J7" s="147"/>
    </row>
    <row r="8" spans="1:10" ht="26.1" customHeight="1" x14ac:dyDescent="0.25">
      <c r="A8" s="133" t="s">
        <v>54</v>
      </c>
      <c r="B8" s="134" t="s">
        <v>55</v>
      </c>
      <c r="C8" s="133" t="s">
        <v>51</v>
      </c>
      <c r="D8" s="133" t="s">
        <v>56</v>
      </c>
      <c r="E8" s="145" t="s">
        <v>57</v>
      </c>
      <c r="F8" s="134">
        <v>4</v>
      </c>
      <c r="G8" s="146"/>
      <c r="H8" s="146"/>
      <c r="I8" s="146"/>
      <c r="J8" s="147"/>
    </row>
    <row r="9" spans="1:10" ht="24" customHeight="1" x14ac:dyDescent="0.25">
      <c r="A9" s="133" t="s">
        <v>58</v>
      </c>
      <c r="B9" s="134" t="s">
        <v>59</v>
      </c>
      <c r="C9" s="133" t="s">
        <v>60</v>
      </c>
      <c r="D9" s="133" t="s">
        <v>61</v>
      </c>
      <c r="E9" s="145" t="s">
        <v>62</v>
      </c>
      <c r="F9" s="134">
        <v>2</v>
      </c>
      <c r="G9" s="146"/>
      <c r="H9" s="146"/>
      <c r="I9" s="146"/>
      <c r="J9" s="147"/>
    </row>
    <row r="10" spans="1:10" ht="26.1" customHeight="1" x14ac:dyDescent="0.25">
      <c r="A10" s="133" t="s">
        <v>63</v>
      </c>
      <c r="B10" s="134" t="s">
        <v>64</v>
      </c>
      <c r="C10" s="133" t="s">
        <v>51</v>
      </c>
      <c r="D10" s="133" t="s">
        <v>65</v>
      </c>
      <c r="E10" s="145" t="s">
        <v>53</v>
      </c>
      <c r="F10" s="134">
        <v>90</v>
      </c>
      <c r="G10" s="146"/>
      <c r="H10" s="146"/>
      <c r="I10" s="146"/>
      <c r="J10" s="147"/>
    </row>
    <row r="11" spans="1:10" ht="24" customHeight="1" x14ac:dyDescent="0.25">
      <c r="A11" s="131" t="s">
        <v>11</v>
      </c>
      <c r="B11" s="131"/>
      <c r="C11" s="131"/>
      <c r="D11" s="131" t="s">
        <v>12</v>
      </c>
      <c r="E11" s="131"/>
      <c r="F11" s="132"/>
      <c r="G11" s="131"/>
      <c r="H11" s="131"/>
      <c r="I11" s="140"/>
      <c r="J11" s="141"/>
    </row>
    <row r="12" spans="1:10" ht="78" customHeight="1" x14ac:dyDescent="0.25">
      <c r="A12" s="133" t="s">
        <v>66</v>
      </c>
      <c r="B12" s="134" t="s">
        <v>67</v>
      </c>
      <c r="C12" s="133" t="s">
        <v>68</v>
      </c>
      <c r="D12" s="133" t="s">
        <v>69</v>
      </c>
      <c r="E12" s="145" t="s">
        <v>62</v>
      </c>
      <c r="F12" s="134">
        <v>12</v>
      </c>
      <c r="G12" s="146"/>
      <c r="H12" s="146"/>
      <c r="I12" s="146"/>
      <c r="J12" s="147"/>
    </row>
    <row r="13" spans="1:10" ht="24" customHeight="1" x14ac:dyDescent="0.25">
      <c r="A13" s="133" t="s">
        <v>70</v>
      </c>
      <c r="B13" s="134" t="s">
        <v>71</v>
      </c>
      <c r="C13" s="133" t="s">
        <v>72</v>
      </c>
      <c r="D13" s="133" t="s">
        <v>73</v>
      </c>
      <c r="E13" s="145" t="s">
        <v>74</v>
      </c>
      <c r="F13" s="134">
        <v>12</v>
      </c>
      <c r="G13" s="146"/>
      <c r="H13" s="146"/>
      <c r="I13" s="146"/>
      <c r="J13" s="147"/>
    </row>
    <row r="14" spans="1:10" ht="24" customHeight="1" x14ac:dyDescent="0.25">
      <c r="A14" s="133" t="s">
        <v>75</v>
      </c>
      <c r="B14" s="134" t="s">
        <v>76</v>
      </c>
      <c r="C14" s="133" t="s">
        <v>60</v>
      </c>
      <c r="D14" s="133" t="s">
        <v>77</v>
      </c>
      <c r="E14" s="145" t="s">
        <v>78</v>
      </c>
      <c r="F14" s="134">
        <v>2</v>
      </c>
      <c r="G14" s="146"/>
      <c r="H14" s="146"/>
      <c r="I14" s="146"/>
      <c r="J14" s="147"/>
    </row>
    <row r="15" spans="1:10" ht="24" customHeight="1" x14ac:dyDescent="0.25">
      <c r="A15" s="133" t="s">
        <v>79</v>
      </c>
      <c r="B15" s="134" t="s">
        <v>80</v>
      </c>
      <c r="C15" s="133" t="s">
        <v>51</v>
      </c>
      <c r="D15" s="133" t="s">
        <v>81</v>
      </c>
      <c r="E15" s="145" t="s">
        <v>78</v>
      </c>
      <c r="F15" s="134">
        <v>90</v>
      </c>
      <c r="G15" s="146"/>
      <c r="H15" s="146"/>
      <c r="I15" s="146"/>
      <c r="J15" s="147"/>
    </row>
    <row r="16" spans="1:10" ht="78" customHeight="1" x14ac:dyDescent="0.25">
      <c r="A16" s="133" t="s">
        <v>82</v>
      </c>
      <c r="B16" s="134" t="s">
        <v>83</v>
      </c>
      <c r="C16" s="133" t="s">
        <v>51</v>
      </c>
      <c r="D16" s="133" t="s">
        <v>84</v>
      </c>
      <c r="E16" s="145" t="s">
        <v>57</v>
      </c>
      <c r="F16" s="134">
        <v>4</v>
      </c>
      <c r="G16" s="146"/>
      <c r="H16" s="146"/>
      <c r="I16" s="146"/>
      <c r="J16" s="147"/>
    </row>
    <row r="17" spans="1:10" ht="65.099999999999994" customHeight="1" x14ac:dyDescent="0.25">
      <c r="A17" s="133" t="s">
        <v>85</v>
      </c>
      <c r="B17" s="134" t="s">
        <v>86</v>
      </c>
      <c r="C17" s="133" t="s">
        <v>51</v>
      </c>
      <c r="D17" s="133" t="s">
        <v>87</v>
      </c>
      <c r="E17" s="145" t="s">
        <v>62</v>
      </c>
      <c r="F17" s="134">
        <v>1</v>
      </c>
      <c r="G17" s="146"/>
      <c r="H17" s="146"/>
      <c r="I17" s="146"/>
      <c r="J17" s="147"/>
    </row>
    <row r="18" spans="1:10" ht="24" customHeight="1" x14ac:dyDescent="0.25">
      <c r="A18" s="131" t="s">
        <v>13</v>
      </c>
      <c r="B18" s="131"/>
      <c r="C18" s="131"/>
      <c r="D18" s="131" t="s">
        <v>14</v>
      </c>
      <c r="E18" s="131"/>
      <c r="F18" s="132"/>
      <c r="G18" s="131"/>
      <c r="H18" s="131"/>
      <c r="I18" s="140"/>
      <c r="J18" s="141"/>
    </row>
    <row r="19" spans="1:10" ht="24" customHeight="1" x14ac:dyDescent="0.25">
      <c r="A19" s="131" t="s">
        <v>15</v>
      </c>
      <c r="B19" s="131"/>
      <c r="C19" s="131"/>
      <c r="D19" s="131" t="s">
        <v>16</v>
      </c>
      <c r="E19" s="131"/>
      <c r="F19" s="132"/>
      <c r="G19" s="131"/>
      <c r="H19" s="131"/>
      <c r="I19" s="140"/>
      <c r="J19" s="141"/>
    </row>
    <row r="20" spans="1:10" ht="90.95" customHeight="1" x14ac:dyDescent="0.25">
      <c r="A20" s="135" t="s">
        <v>88</v>
      </c>
      <c r="B20" s="136" t="s">
        <v>89</v>
      </c>
      <c r="C20" s="135" t="s">
        <v>90</v>
      </c>
      <c r="D20" s="135" t="s">
        <v>91</v>
      </c>
      <c r="E20" s="148" t="s">
        <v>92</v>
      </c>
      <c r="F20" s="136">
        <v>4</v>
      </c>
      <c r="G20" s="149"/>
      <c r="H20" s="149"/>
      <c r="I20" s="149"/>
      <c r="J20" s="150"/>
    </row>
    <row r="21" spans="1:10" ht="78" customHeight="1" x14ac:dyDescent="0.25">
      <c r="A21" s="135" t="s">
        <v>93</v>
      </c>
      <c r="B21" s="136" t="s">
        <v>94</v>
      </c>
      <c r="C21" s="135" t="s">
        <v>90</v>
      </c>
      <c r="D21" s="135" t="s">
        <v>95</v>
      </c>
      <c r="E21" s="148" t="s">
        <v>92</v>
      </c>
      <c r="F21" s="136">
        <v>11</v>
      </c>
      <c r="G21" s="149"/>
      <c r="H21" s="149"/>
      <c r="I21" s="149"/>
      <c r="J21" s="150"/>
    </row>
    <row r="22" spans="1:10" ht="78" customHeight="1" x14ac:dyDescent="0.25">
      <c r="A22" s="135" t="s">
        <v>96</v>
      </c>
      <c r="B22" s="136" t="s">
        <v>97</v>
      </c>
      <c r="C22" s="135" t="s">
        <v>90</v>
      </c>
      <c r="D22" s="135" t="s">
        <v>98</v>
      </c>
      <c r="E22" s="148" t="s">
        <v>92</v>
      </c>
      <c r="F22" s="136">
        <v>2</v>
      </c>
      <c r="G22" s="149"/>
      <c r="H22" s="149"/>
      <c r="I22" s="149"/>
      <c r="J22" s="150"/>
    </row>
    <row r="23" spans="1:10" ht="90.95" customHeight="1" x14ac:dyDescent="0.25">
      <c r="A23" s="135" t="s">
        <v>99</v>
      </c>
      <c r="B23" s="136" t="s">
        <v>100</v>
      </c>
      <c r="C23" s="135" t="s">
        <v>90</v>
      </c>
      <c r="D23" s="135" t="s">
        <v>101</v>
      </c>
      <c r="E23" s="148" t="s">
        <v>92</v>
      </c>
      <c r="F23" s="136">
        <v>11</v>
      </c>
      <c r="G23" s="149"/>
      <c r="H23" s="149"/>
      <c r="I23" s="149"/>
      <c r="J23" s="150"/>
    </row>
    <row r="24" spans="1:10" ht="90.95" customHeight="1" x14ac:dyDescent="0.25">
      <c r="A24" s="135" t="s">
        <v>102</v>
      </c>
      <c r="B24" s="136" t="s">
        <v>103</v>
      </c>
      <c r="C24" s="135" t="s">
        <v>90</v>
      </c>
      <c r="D24" s="135" t="s">
        <v>104</v>
      </c>
      <c r="E24" s="148" t="s">
        <v>92</v>
      </c>
      <c r="F24" s="136">
        <v>20</v>
      </c>
      <c r="G24" s="149"/>
      <c r="H24" s="149"/>
      <c r="I24" s="149"/>
      <c r="J24" s="150"/>
    </row>
    <row r="25" spans="1:10" ht="90.95" customHeight="1" x14ac:dyDescent="0.25">
      <c r="A25" s="135" t="s">
        <v>105</v>
      </c>
      <c r="B25" s="136" t="s">
        <v>106</v>
      </c>
      <c r="C25" s="135" t="s">
        <v>90</v>
      </c>
      <c r="D25" s="135" t="s">
        <v>107</v>
      </c>
      <c r="E25" s="148" t="s">
        <v>92</v>
      </c>
      <c r="F25" s="136">
        <v>13</v>
      </c>
      <c r="G25" s="149"/>
      <c r="H25" s="149"/>
      <c r="I25" s="149"/>
      <c r="J25" s="150"/>
    </row>
    <row r="26" spans="1:10" ht="26.1" customHeight="1" x14ac:dyDescent="0.25">
      <c r="A26" s="135" t="s">
        <v>108</v>
      </c>
      <c r="B26" s="136" t="s">
        <v>109</v>
      </c>
      <c r="C26" s="135" t="s">
        <v>90</v>
      </c>
      <c r="D26" s="135" t="s">
        <v>110</v>
      </c>
      <c r="E26" s="148" t="s">
        <v>92</v>
      </c>
      <c r="F26" s="136">
        <v>6</v>
      </c>
      <c r="G26" s="149"/>
      <c r="H26" s="149"/>
      <c r="I26" s="149"/>
      <c r="J26" s="150"/>
    </row>
    <row r="27" spans="1:10" ht="39" customHeight="1" x14ac:dyDescent="0.25">
      <c r="A27" s="135" t="s">
        <v>111</v>
      </c>
      <c r="B27" s="136" t="s">
        <v>112</v>
      </c>
      <c r="C27" s="135" t="s">
        <v>90</v>
      </c>
      <c r="D27" s="135" t="s">
        <v>113</v>
      </c>
      <c r="E27" s="148" t="s">
        <v>92</v>
      </c>
      <c r="F27" s="136">
        <v>64</v>
      </c>
      <c r="G27" s="149"/>
      <c r="H27" s="149"/>
      <c r="I27" s="149"/>
      <c r="J27" s="150"/>
    </row>
    <row r="28" spans="1:10" ht="26.1" customHeight="1" x14ac:dyDescent="0.25">
      <c r="A28" s="135" t="s">
        <v>114</v>
      </c>
      <c r="B28" s="136" t="s">
        <v>115</v>
      </c>
      <c r="C28" s="135" t="s">
        <v>90</v>
      </c>
      <c r="D28" s="135" t="s">
        <v>116</v>
      </c>
      <c r="E28" s="148" t="s">
        <v>92</v>
      </c>
      <c r="F28" s="136">
        <v>10</v>
      </c>
      <c r="G28" s="149"/>
      <c r="H28" s="149"/>
      <c r="I28" s="149"/>
      <c r="J28" s="150"/>
    </row>
    <row r="29" spans="1:10" ht="26.1" customHeight="1" x14ac:dyDescent="0.25">
      <c r="A29" s="135" t="s">
        <v>117</v>
      </c>
      <c r="B29" s="136" t="s">
        <v>118</v>
      </c>
      <c r="C29" s="135" t="s">
        <v>90</v>
      </c>
      <c r="D29" s="135" t="s">
        <v>119</v>
      </c>
      <c r="E29" s="148" t="s">
        <v>92</v>
      </c>
      <c r="F29" s="136">
        <v>30</v>
      </c>
      <c r="G29" s="149"/>
      <c r="H29" s="149"/>
      <c r="I29" s="149"/>
      <c r="J29" s="150"/>
    </row>
    <row r="30" spans="1:10" ht="26.1" customHeight="1" x14ac:dyDescent="0.25">
      <c r="A30" s="135" t="s">
        <v>120</v>
      </c>
      <c r="B30" s="136" t="s">
        <v>121</v>
      </c>
      <c r="C30" s="135" t="s">
        <v>90</v>
      </c>
      <c r="D30" s="135" t="s">
        <v>122</v>
      </c>
      <c r="E30" s="148" t="s">
        <v>92</v>
      </c>
      <c r="F30" s="136">
        <v>9</v>
      </c>
      <c r="G30" s="149"/>
      <c r="H30" s="149"/>
      <c r="I30" s="149"/>
      <c r="J30" s="150"/>
    </row>
    <row r="31" spans="1:10" ht="26.1" customHeight="1" x14ac:dyDescent="0.25">
      <c r="A31" s="135" t="s">
        <v>123</v>
      </c>
      <c r="B31" s="136" t="s">
        <v>124</v>
      </c>
      <c r="C31" s="135" t="s">
        <v>90</v>
      </c>
      <c r="D31" s="135" t="s">
        <v>125</v>
      </c>
      <c r="E31" s="148" t="s">
        <v>92</v>
      </c>
      <c r="F31" s="136">
        <v>4</v>
      </c>
      <c r="G31" s="149"/>
      <c r="H31" s="149"/>
      <c r="I31" s="149"/>
      <c r="J31" s="150"/>
    </row>
    <row r="32" spans="1:10" ht="24" customHeight="1" x14ac:dyDescent="0.25">
      <c r="A32" s="135" t="s">
        <v>126</v>
      </c>
      <c r="B32" s="136" t="s">
        <v>127</v>
      </c>
      <c r="C32" s="135" t="s">
        <v>90</v>
      </c>
      <c r="D32" s="135" t="s">
        <v>128</v>
      </c>
      <c r="E32" s="148" t="s">
        <v>92</v>
      </c>
      <c r="F32" s="136">
        <v>11</v>
      </c>
      <c r="G32" s="149"/>
      <c r="H32" s="149"/>
      <c r="I32" s="149"/>
      <c r="J32" s="150"/>
    </row>
    <row r="33" spans="1:10" ht="24" customHeight="1" x14ac:dyDescent="0.25">
      <c r="A33" s="135" t="s">
        <v>129</v>
      </c>
      <c r="B33" s="136" t="s">
        <v>130</v>
      </c>
      <c r="C33" s="135" t="s">
        <v>90</v>
      </c>
      <c r="D33" s="135" t="s">
        <v>131</v>
      </c>
      <c r="E33" s="148" t="s">
        <v>92</v>
      </c>
      <c r="F33" s="136">
        <v>11</v>
      </c>
      <c r="G33" s="149"/>
      <c r="H33" s="149"/>
      <c r="I33" s="149"/>
      <c r="J33" s="150"/>
    </row>
    <row r="34" spans="1:10" ht="24" customHeight="1" x14ac:dyDescent="0.25">
      <c r="A34" s="135" t="s">
        <v>132</v>
      </c>
      <c r="B34" s="136" t="s">
        <v>133</v>
      </c>
      <c r="C34" s="135" t="s">
        <v>90</v>
      </c>
      <c r="D34" s="135" t="s">
        <v>134</v>
      </c>
      <c r="E34" s="148" t="s">
        <v>92</v>
      </c>
      <c r="F34" s="136">
        <v>46</v>
      </c>
      <c r="G34" s="149"/>
      <c r="H34" s="149"/>
      <c r="I34" s="149"/>
      <c r="J34" s="150"/>
    </row>
    <row r="35" spans="1:10" ht="24" customHeight="1" x14ac:dyDescent="0.25">
      <c r="A35" s="135" t="s">
        <v>135</v>
      </c>
      <c r="B35" s="136" t="s">
        <v>136</v>
      </c>
      <c r="C35" s="135" t="s">
        <v>90</v>
      </c>
      <c r="D35" s="135" t="s">
        <v>137</v>
      </c>
      <c r="E35" s="148" t="s">
        <v>92</v>
      </c>
      <c r="F35" s="136">
        <v>46</v>
      </c>
      <c r="G35" s="149"/>
      <c r="H35" s="149"/>
      <c r="I35" s="149"/>
      <c r="J35" s="150"/>
    </row>
    <row r="36" spans="1:10" ht="24" customHeight="1" x14ac:dyDescent="0.25">
      <c r="A36" s="131" t="s">
        <v>17</v>
      </c>
      <c r="B36" s="131"/>
      <c r="C36" s="131"/>
      <c r="D36" s="131" t="s">
        <v>18</v>
      </c>
      <c r="E36" s="131"/>
      <c r="F36" s="132"/>
      <c r="G36" s="131"/>
      <c r="H36" s="131"/>
      <c r="I36" s="140"/>
      <c r="J36" s="141"/>
    </row>
    <row r="37" spans="1:10" ht="26.1" customHeight="1" x14ac:dyDescent="0.25">
      <c r="A37" s="133" t="s">
        <v>138</v>
      </c>
      <c r="B37" s="134" t="s">
        <v>139</v>
      </c>
      <c r="C37" s="133" t="s">
        <v>140</v>
      </c>
      <c r="D37" s="133" t="s">
        <v>141</v>
      </c>
      <c r="E37" s="145" t="s">
        <v>142</v>
      </c>
      <c r="F37" s="134">
        <v>15</v>
      </c>
      <c r="G37" s="146"/>
      <c r="H37" s="146"/>
      <c r="I37" s="146"/>
      <c r="J37" s="147"/>
    </row>
    <row r="38" spans="1:10" ht="39" customHeight="1" x14ac:dyDescent="0.25">
      <c r="A38" s="133" t="s">
        <v>143</v>
      </c>
      <c r="B38" s="134" t="s">
        <v>144</v>
      </c>
      <c r="C38" s="133" t="s">
        <v>51</v>
      </c>
      <c r="D38" s="133" t="s">
        <v>145</v>
      </c>
      <c r="E38" s="145" t="s">
        <v>146</v>
      </c>
      <c r="F38" s="134">
        <v>10</v>
      </c>
      <c r="G38" s="146"/>
      <c r="H38" s="146"/>
      <c r="I38" s="146"/>
      <c r="J38" s="147"/>
    </row>
    <row r="39" spans="1:10" ht="39" customHeight="1" x14ac:dyDescent="0.25">
      <c r="A39" s="133" t="s">
        <v>147</v>
      </c>
      <c r="B39" s="134" t="s">
        <v>148</v>
      </c>
      <c r="C39" s="133" t="s">
        <v>90</v>
      </c>
      <c r="D39" s="133" t="s">
        <v>149</v>
      </c>
      <c r="E39" s="145" t="s">
        <v>92</v>
      </c>
      <c r="F39" s="134">
        <v>4</v>
      </c>
      <c r="G39" s="146"/>
      <c r="H39" s="146"/>
      <c r="I39" s="146"/>
      <c r="J39" s="147"/>
    </row>
    <row r="40" spans="1:10" ht="39" customHeight="1" x14ac:dyDescent="0.25">
      <c r="A40" s="133" t="s">
        <v>150</v>
      </c>
      <c r="B40" s="134" t="s">
        <v>151</v>
      </c>
      <c r="C40" s="133" t="s">
        <v>90</v>
      </c>
      <c r="D40" s="133" t="s">
        <v>152</v>
      </c>
      <c r="E40" s="145" t="s">
        <v>92</v>
      </c>
      <c r="F40" s="134">
        <v>11</v>
      </c>
      <c r="G40" s="146"/>
      <c r="H40" s="146"/>
      <c r="I40" s="146"/>
      <c r="J40" s="147"/>
    </row>
    <row r="41" spans="1:10" ht="39" customHeight="1" x14ac:dyDescent="0.25">
      <c r="A41" s="133" t="s">
        <v>153</v>
      </c>
      <c r="B41" s="134" t="s">
        <v>154</v>
      </c>
      <c r="C41" s="133" t="s">
        <v>90</v>
      </c>
      <c r="D41" s="133" t="s">
        <v>155</v>
      </c>
      <c r="E41" s="145" t="s">
        <v>92</v>
      </c>
      <c r="F41" s="134">
        <v>2</v>
      </c>
      <c r="G41" s="146"/>
      <c r="H41" s="146"/>
      <c r="I41" s="146"/>
      <c r="J41" s="147"/>
    </row>
    <row r="42" spans="1:10" ht="39" customHeight="1" x14ac:dyDescent="0.25">
      <c r="A42" s="133" t="s">
        <v>156</v>
      </c>
      <c r="B42" s="134" t="s">
        <v>157</v>
      </c>
      <c r="C42" s="133" t="s">
        <v>90</v>
      </c>
      <c r="D42" s="133" t="s">
        <v>158</v>
      </c>
      <c r="E42" s="145" t="s">
        <v>92</v>
      </c>
      <c r="F42" s="134">
        <v>11</v>
      </c>
      <c r="G42" s="146"/>
      <c r="H42" s="146"/>
      <c r="I42" s="146"/>
      <c r="J42" s="147"/>
    </row>
    <row r="43" spans="1:10" ht="39" customHeight="1" x14ac:dyDescent="0.25">
      <c r="A43" s="133" t="s">
        <v>159</v>
      </c>
      <c r="B43" s="134" t="s">
        <v>160</v>
      </c>
      <c r="C43" s="133" t="s">
        <v>90</v>
      </c>
      <c r="D43" s="133" t="s">
        <v>161</v>
      </c>
      <c r="E43" s="145" t="s">
        <v>92</v>
      </c>
      <c r="F43" s="134">
        <v>20</v>
      </c>
      <c r="G43" s="146"/>
      <c r="H43" s="146"/>
      <c r="I43" s="146"/>
      <c r="J43" s="147"/>
    </row>
    <row r="44" spans="1:10" ht="39" customHeight="1" x14ac:dyDescent="0.25">
      <c r="A44" s="133" t="s">
        <v>162</v>
      </c>
      <c r="B44" s="134" t="s">
        <v>163</v>
      </c>
      <c r="C44" s="133" t="s">
        <v>90</v>
      </c>
      <c r="D44" s="133" t="s">
        <v>164</v>
      </c>
      <c r="E44" s="145" t="s">
        <v>92</v>
      </c>
      <c r="F44" s="134">
        <v>13</v>
      </c>
      <c r="G44" s="146"/>
      <c r="H44" s="146"/>
      <c r="I44" s="146"/>
      <c r="J44" s="147"/>
    </row>
    <row r="45" spans="1:10" ht="24" customHeight="1" x14ac:dyDescent="0.25">
      <c r="A45" s="131" t="s">
        <v>19</v>
      </c>
      <c r="B45" s="131"/>
      <c r="C45" s="131"/>
      <c r="D45" s="131" t="s">
        <v>20</v>
      </c>
      <c r="E45" s="131"/>
      <c r="F45" s="132"/>
      <c r="G45" s="131"/>
      <c r="H45" s="131"/>
      <c r="I45" s="140"/>
      <c r="J45" s="141"/>
    </row>
    <row r="46" spans="1:10" ht="26.1" customHeight="1" x14ac:dyDescent="0.25">
      <c r="A46" s="133" t="s">
        <v>165</v>
      </c>
      <c r="B46" s="134" t="s">
        <v>166</v>
      </c>
      <c r="C46" s="133" t="s">
        <v>60</v>
      </c>
      <c r="D46" s="133" t="s">
        <v>167</v>
      </c>
      <c r="E46" s="145" t="s">
        <v>62</v>
      </c>
      <c r="F46" s="134">
        <v>42</v>
      </c>
      <c r="G46" s="146"/>
      <c r="H46" s="146"/>
      <c r="I46" s="146"/>
      <c r="J46" s="147"/>
    </row>
    <row r="47" spans="1:10" ht="26.1" customHeight="1" x14ac:dyDescent="0.25">
      <c r="A47" s="133" t="s">
        <v>168</v>
      </c>
      <c r="B47" s="134" t="s">
        <v>169</v>
      </c>
      <c r="C47" s="133" t="s">
        <v>60</v>
      </c>
      <c r="D47" s="133" t="s">
        <v>170</v>
      </c>
      <c r="E47" s="145" t="s">
        <v>62</v>
      </c>
      <c r="F47" s="134">
        <v>42</v>
      </c>
      <c r="G47" s="146"/>
      <c r="H47" s="146"/>
      <c r="I47" s="146"/>
      <c r="J47" s="147"/>
    </row>
    <row r="48" spans="1:10" ht="26.1" customHeight="1" x14ac:dyDescent="0.25">
      <c r="A48" s="133" t="s">
        <v>171</v>
      </c>
      <c r="B48" s="134" t="s">
        <v>172</v>
      </c>
      <c r="C48" s="133" t="s">
        <v>60</v>
      </c>
      <c r="D48" s="133" t="s">
        <v>173</v>
      </c>
      <c r="E48" s="145" t="s">
        <v>62</v>
      </c>
      <c r="F48" s="134">
        <v>8</v>
      </c>
      <c r="G48" s="146"/>
      <c r="H48" s="146"/>
      <c r="I48" s="146"/>
      <c r="J48" s="147"/>
    </row>
    <row r="49" spans="1:10" ht="24" customHeight="1" x14ac:dyDescent="0.25">
      <c r="A49" s="133" t="s">
        <v>174</v>
      </c>
      <c r="B49" s="134" t="s">
        <v>175</v>
      </c>
      <c r="C49" s="133" t="s">
        <v>60</v>
      </c>
      <c r="D49" s="133" t="s">
        <v>176</v>
      </c>
      <c r="E49" s="145" t="s">
        <v>177</v>
      </c>
      <c r="F49" s="134">
        <v>689.75</v>
      </c>
      <c r="G49" s="146"/>
      <c r="H49" s="146"/>
      <c r="I49" s="146"/>
      <c r="J49" s="147"/>
    </row>
    <row r="50" spans="1:10" ht="26.1" customHeight="1" x14ac:dyDescent="0.25">
      <c r="A50" s="133" t="s">
        <v>178</v>
      </c>
      <c r="B50" s="134" t="s">
        <v>179</v>
      </c>
      <c r="C50" s="133" t="s">
        <v>60</v>
      </c>
      <c r="D50" s="133" t="s">
        <v>180</v>
      </c>
      <c r="E50" s="145" t="s">
        <v>62</v>
      </c>
      <c r="F50" s="134">
        <v>1</v>
      </c>
      <c r="G50" s="146"/>
      <c r="H50" s="146"/>
      <c r="I50" s="146"/>
      <c r="J50" s="147"/>
    </row>
    <row r="51" spans="1:10" ht="26.1" customHeight="1" x14ac:dyDescent="0.25">
      <c r="A51" s="133" t="s">
        <v>181</v>
      </c>
      <c r="B51" s="134" t="s">
        <v>182</v>
      </c>
      <c r="C51" s="133" t="s">
        <v>60</v>
      </c>
      <c r="D51" s="133" t="s">
        <v>183</v>
      </c>
      <c r="E51" s="145" t="s">
        <v>62</v>
      </c>
      <c r="F51" s="134">
        <v>1</v>
      </c>
      <c r="G51" s="146"/>
      <c r="H51" s="146"/>
      <c r="I51" s="146"/>
      <c r="J51" s="147"/>
    </row>
    <row r="52" spans="1:10" ht="26.1" customHeight="1" x14ac:dyDescent="0.25">
      <c r="A52" s="133" t="s">
        <v>184</v>
      </c>
      <c r="B52" s="134" t="s">
        <v>185</v>
      </c>
      <c r="C52" s="133" t="s">
        <v>60</v>
      </c>
      <c r="D52" s="133" t="s">
        <v>186</v>
      </c>
      <c r="E52" s="145" t="s">
        <v>62</v>
      </c>
      <c r="F52" s="134">
        <v>1</v>
      </c>
      <c r="G52" s="146"/>
      <c r="H52" s="146"/>
      <c r="I52" s="146"/>
      <c r="J52" s="147"/>
    </row>
    <row r="53" spans="1:10" ht="26.1" customHeight="1" x14ac:dyDescent="0.25">
      <c r="A53" s="133" t="s">
        <v>187</v>
      </c>
      <c r="B53" s="134" t="s">
        <v>188</v>
      </c>
      <c r="C53" s="133" t="s">
        <v>60</v>
      </c>
      <c r="D53" s="133" t="s">
        <v>189</v>
      </c>
      <c r="E53" s="145" t="s">
        <v>62</v>
      </c>
      <c r="F53" s="134">
        <v>1</v>
      </c>
      <c r="G53" s="146"/>
      <c r="H53" s="146"/>
      <c r="I53" s="146"/>
      <c r="J53" s="147"/>
    </row>
    <row r="54" spans="1:10" ht="26.1" customHeight="1" x14ac:dyDescent="0.25">
      <c r="A54" s="133" t="s">
        <v>190</v>
      </c>
      <c r="B54" s="134" t="s">
        <v>191</v>
      </c>
      <c r="C54" s="133" t="s">
        <v>60</v>
      </c>
      <c r="D54" s="133" t="s">
        <v>192</v>
      </c>
      <c r="E54" s="145" t="s">
        <v>193</v>
      </c>
      <c r="F54" s="134">
        <v>82</v>
      </c>
      <c r="G54" s="146"/>
      <c r="H54" s="146"/>
      <c r="I54" s="146"/>
      <c r="J54" s="147"/>
    </row>
    <row r="55" spans="1:10" ht="24" customHeight="1" x14ac:dyDescent="0.25">
      <c r="A55" s="131" t="s">
        <v>21</v>
      </c>
      <c r="B55" s="131"/>
      <c r="C55" s="131"/>
      <c r="D55" s="131" t="s">
        <v>22</v>
      </c>
      <c r="E55" s="131"/>
      <c r="F55" s="132"/>
      <c r="G55" s="131"/>
      <c r="H55" s="131"/>
      <c r="I55" s="140"/>
      <c r="J55" s="141"/>
    </row>
    <row r="56" spans="1:10" ht="24" customHeight="1" x14ac:dyDescent="0.25">
      <c r="A56" s="133" t="s">
        <v>194</v>
      </c>
      <c r="B56" s="134" t="s">
        <v>175</v>
      </c>
      <c r="C56" s="133" t="s">
        <v>60</v>
      </c>
      <c r="D56" s="133" t="s">
        <v>176</v>
      </c>
      <c r="E56" s="145" t="s">
        <v>177</v>
      </c>
      <c r="F56" s="134">
        <v>439.1</v>
      </c>
      <c r="G56" s="146"/>
      <c r="H56" s="146"/>
      <c r="I56" s="146"/>
      <c r="J56" s="147"/>
    </row>
    <row r="57" spans="1:10" ht="24" customHeight="1" x14ac:dyDescent="0.25">
      <c r="A57" s="133" t="s">
        <v>195</v>
      </c>
      <c r="B57" s="134" t="s">
        <v>196</v>
      </c>
      <c r="C57" s="133" t="s">
        <v>60</v>
      </c>
      <c r="D57" s="133" t="s">
        <v>197</v>
      </c>
      <c r="E57" s="145" t="s">
        <v>62</v>
      </c>
      <c r="F57" s="134">
        <v>37</v>
      </c>
      <c r="G57" s="146"/>
      <c r="H57" s="146"/>
      <c r="I57" s="146"/>
      <c r="J57" s="147"/>
    </row>
    <row r="58" spans="1:10" ht="26.1" customHeight="1" x14ac:dyDescent="0.25">
      <c r="A58" s="133" t="s">
        <v>198</v>
      </c>
      <c r="B58" s="134" t="s">
        <v>199</v>
      </c>
      <c r="C58" s="133" t="s">
        <v>60</v>
      </c>
      <c r="D58" s="133" t="s">
        <v>200</v>
      </c>
      <c r="E58" s="145" t="s">
        <v>193</v>
      </c>
      <c r="F58" s="134">
        <v>101.5</v>
      </c>
      <c r="G58" s="146"/>
      <c r="H58" s="146"/>
      <c r="I58" s="146"/>
      <c r="J58" s="147"/>
    </row>
    <row r="59" spans="1:10" ht="24" customHeight="1" x14ac:dyDescent="0.25">
      <c r="A59" s="133" t="s">
        <v>201</v>
      </c>
      <c r="B59" s="134" t="s">
        <v>202</v>
      </c>
      <c r="C59" s="133" t="s">
        <v>60</v>
      </c>
      <c r="D59" s="133" t="s">
        <v>203</v>
      </c>
      <c r="E59" s="145" t="s">
        <v>62</v>
      </c>
      <c r="F59" s="134">
        <v>37</v>
      </c>
      <c r="G59" s="146"/>
      <c r="H59" s="146"/>
      <c r="I59" s="146"/>
      <c r="J59" s="147"/>
    </row>
    <row r="60" spans="1:10" ht="26.1" customHeight="1" x14ac:dyDescent="0.25">
      <c r="A60" s="133" t="s">
        <v>204</v>
      </c>
      <c r="B60" s="134" t="s">
        <v>188</v>
      </c>
      <c r="C60" s="133" t="s">
        <v>60</v>
      </c>
      <c r="D60" s="133" t="s">
        <v>205</v>
      </c>
      <c r="E60" s="145" t="s">
        <v>62</v>
      </c>
      <c r="F60" s="134">
        <v>1</v>
      </c>
      <c r="G60" s="146"/>
      <c r="H60" s="146"/>
      <c r="I60" s="146"/>
      <c r="J60" s="147"/>
    </row>
    <row r="61" spans="1:10" ht="24" customHeight="1" x14ac:dyDescent="0.25">
      <c r="A61" s="133" t="s">
        <v>206</v>
      </c>
      <c r="B61" s="134" t="s">
        <v>207</v>
      </c>
      <c r="C61" s="133" t="s">
        <v>60</v>
      </c>
      <c r="D61" s="133" t="s">
        <v>208</v>
      </c>
      <c r="E61" s="145" t="s">
        <v>62</v>
      </c>
      <c r="F61" s="134">
        <v>1</v>
      </c>
      <c r="G61" s="146"/>
      <c r="H61" s="146"/>
      <c r="I61" s="146"/>
      <c r="J61" s="147"/>
    </row>
    <row r="62" spans="1:10" ht="24" customHeight="1" x14ac:dyDescent="0.25">
      <c r="A62" s="131" t="s">
        <v>23</v>
      </c>
      <c r="B62" s="131"/>
      <c r="C62" s="131"/>
      <c r="D62" s="131" t="s">
        <v>24</v>
      </c>
      <c r="E62" s="131"/>
      <c r="F62" s="132"/>
      <c r="G62" s="131"/>
      <c r="H62" s="131"/>
      <c r="I62" s="140"/>
      <c r="J62" s="141"/>
    </row>
    <row r="63" spans="1:10" ht="39" customHeight="1" x14ac:dyDescent="0.25">
      <c r="A63" s="133" t="s">
        <v>209</v>
      </c>
      <c r="B63" s="134" t="s">
        <v>210</v>
      </c>
      <c r="C63" s="133" t="s">
        <v>51</v>
      </c>
      <c r="D63" s="133" t="s">
        <v>211</v>
      </c>
      <c r="E63" s="145" t="s">
        <v>193</v>
      </c>
      <c r="F63" s="134">
        <v>343.74</v>
      </c>
      <c r="G63" s="146"/>
      <c r="H63" s="146"/>
      <c r="I63" s="146"/>
      <c r="J63" s="147"/>
    </row>
    <row r="64" spans="1:10" ht="24" customHeight="1" x14ac:dyDescent="0.25">
      <c r="A64" s="131" t="s">
        <v>25</v>
      </c>
      <c r="B64" s="131"/>
      <c r="C64" s="131"/>
      <c r="D64" s="131" t="s">
        <v>26</v>
      </c>
      <c r="E64" s="131"/>
      <c r="F64" s="132"/>
      <c r="G64" s="131"/>
      <c r="H64" s="131"/>
      <c r="I64" s="140"/>
      <c r="J64" s="141"/>
    </row>
    <row r="65" spans="1:10" ht="26.1" customHeight="1" x14ac:dyDescent="0.25">
      <c r="A65" s="133" t="s">
        <v>212</v>
      </c>
      <c r="B65" s="134" t="s">
        <v>213</v>
      </c>
      <c r="C65" s="133" t="s">
        <v>60</v>
      </c>
      <c r="D65" s="133" t="s">
        <v>214</v>
      </c>
      <c r="E65" s="145" t="s">
        <v>193</v>
      </c>
      <c r="F65" s="134">
        <v>726</v>
      </c>
      <c r="G65" s="146"/>
      <c r="H65" s="146"/>
      <c r="I65" s="146"/>
      <c r="J65" s="147"/>
    </row>
    <row r="66" spans="1:10" ht="39" customHeight="1" x14ac:dyDescent="0.25">
      <c r="A66" s="133" t="s">
        <v>215</v>
      </c>
      <c r="B66" s="134" t="s">
        <v>216</v>
      </c>
      <c r="C66" s="133" t="s">
        <v>51</v>
      </c>
      <c r="D66" s="133" t="s">
        <v>217</v>
      </c>
      <c r="E66" s="145" t="s">
        <v>193</v>
      </c>
      <c r="F66" s="134">
        <v>201</v>
      </c>
      <c r="G66" s="146"/>
      <c r="H66" s="146"/>
      <c r="I66" s="146"/>
      <c r="J66" s="147"/>
    </row>
    <row r="67" spans="1:10" ht="26.1" customHeight="1" x14ac:dyDescent="0.25">
      <c r="A67" s="133" t="s">
        <v>218</v>
      </c>
      <c r="B67" s="134" t="s">
        <v>219</v>
      </c>
      <c r="C67" s="133" t="s">
        <v>140</v>
      </c>
      <c r="D67" s="133" t="s">
        <v>220</v>
      </c>
      <c r="E67" s="145" t="s">
        <v>221</v>
      </c>
      <c r="F67" s="134">
        <v>926</v>
      </c>
      <c r="G67" s="146"/>
      <c r="H67" s="146"/>
      <c r="I67" s="146"/>
      <c r="J67" s="147"/>
    </row>
    <row r="68" spans="1:10" ht="26.1" customHeight="1" x14ac:dyDescent="0.25">
      <c r="A68" s="133" t="s">
        <v>222</v>
      </c>
      <c r="B68" s="134" t="s">
        <v>223</v>
      </c>
      <c r="C68" s="133" t="s">
        <v>140</v>
      </c>
      <c r="D68" s="133" t="s">
        <v>224</v>
      </c>
      <c r="E68" s="145" t="s">
        <v>221</v>
      </c>
      <c r="F68" s="134">
        <v>926</v>
      </c>
      <c r="G68" s="146"/>
      <c r="H68" s="146"/>
      <c r="I68" s="146"/>
      <c r="J68" s="147"/>
    </row>
    <row r="69" spans="1:10" ht="26.1" customHeight="1" x14ac:dyDescent="0.25">
      <c r="A69" s="133" t="s">
        <v>225</v>
      </c>
      <c r="B69" s="134" t="s">
        <v>226</v>
      </c>
      <c r="C69" s="133" t="s">
        <v>140</v>
      </c>
      <c r="D69" s="133" t="s">
        <v>227</v>
      </c>
      <c r="E69" s="145" t="s">
        <v>142</v>
      </c>
      <c r="F69" s="134">
        <v>24</v>
      </c>
      <c r="G69" s="146"/>
      <c r="H69" s="146"/>
      <c r="I69" s="146"/>
      <c r="J69" s="147"/>
    </row>
    <row r="70" spans="1:10" ht="26.1" customHeight="1" x14ac:dyDescent="0.25">
      <c r="A70" s="133" t="s">
        <v>228</v>
      </c>
      <c r="B70" s="134" t="s">
        <v>229</v>
      </c>
      <c r="C70" s="133" t="s">
        <v>60</v>
      </c>
      <c r="D70" s="133" t="s">
        <v>230</v>
      </c>
      <c r="E70" s="145" t="s">
        <v>62</v>
      </c>
      <c r="F70" s="134">
        <v>1</v>
      </c>
      <c r="G70" s="146"/>
      <c r="H70" s="146"/>
      <c r="I70" s="146"/>
      <c r="J70" s="147"/>
    </row>
    <row r="71" spans="1:10" ht="24" customHeight="1" x14ac:dyDescent="0.25">
      <c r="A71" s="131" t="s">
        <v>27</v>
      </c>
      <c r="B71" s="131"/>
      <c r="C71" s="131"/>
      <c r="D71" s="131" t="s">
        <v>28</v>
      </c>
      <c r="E71" s="131"/>
      <c r="F71" s="132"/>
      <c r="G71" s="131"/>
      <c r="H71" s="131"/>
      <c r="I71" s="140"/>
      <c r="J71" s="141"/>
    </row>
    <row r="72" spans="1:10" ht="51.95" customHeight="1" x14ac:dyDescent="0.25">
      <c r="A72" s="133" t="s">
        <v>231</v>
      </c>
      <c r="B72" s="134" t="s">
        <v>232</v>
      </c>
      <c r="C72" s="133" t="s">
        <v>51</v>
      </c>
      <c r="D72" s="133" t="s">
        <v>233</v>
      </c>
      <c r="E72" s="145" t="s">
        <v>193</v>
      </c>
      <c r="F72" s="134">
        <v>97.4</v>
      </c>
      <c r="G72" s="146"/>
      <c r="H72" s="146"/>
      <c r="I72" s="146"/>
      <c r="J72" s="147"/>
    </row>
    <row r="73" spans="1:10" ht="65.099999999999994" customHeight="1" x14ac:dyDescent="0.25">
      <c r="A73" s="133" t="s">
        <v>234</v>
      </c>
      <c r="B73" s="134" t="s">
        <v>235</v>
      </c>
      <c r="C73" s="133" t="s">
        <v>140</v>
      </c>
      <c r="D73" s="133" t="s">
        <v>236</v>
      </c>
      <c r="E73" s="145" t="s">
        <v>221</v>
      </c>
      <c r="F73" s="134">
        <v>94</v>
      </c>
      <c r="G73" s="146"/>
      <c r="H73" s="146"/>
      <c r="I73" s="146"/>
      <c r="J73" s="147"/>
    </row>
    <row r="74" spans="1:10" ht="26.1" customHeight="1" x14ac:dyDescent="0.25">
      <c r="A74" s="133" t="s">
        <v>237</v>
      </c>
      <c r="B74" s="134" t="s">
        <v>238</v>
      </c>
      <c r="C74" s="133" t="s">
        <v>239</v>
      </c>
      <c r="D74" s="133" t="s">
        <v>240</v>
      </c>
      <c r="E74" s="145" t="s">
        <v>193</v>
      </c>
      <c r="F74" s="134">
        <v>7.3</v>
      </c>
      <c r="G74" s="146"/>
      <c r="H74" s="146"/>
      <c r="I74" s="146"/>
      <c r="J74" s="147"/>
    </row>
    <row r="75" spans="1:10" ht="65.099999999999994" customHeight="1" x14ac:dyDescent="0.25">
      <c r="A75" s="133" t="s">
        <v>241</v>
      </c>
      <c r="B75" s="134" t="s">
        <v>242</v>
      </c>
      <c r="C75" s="133" t="s">
        <v>140</v>
      </c>
      <c r="D75" s="133" t="s">
        <v>243</v>
      </c>
      <c r="E75" s="145" t="s">
        <v>221</v>
      </c>
      <c r="F75" s="134">
        <v>129.19999999999999</v>
      </c>
      <c r="G75" s="146"/>
      <c r="H75" s="146"/>
      <c r="I75" s="146"/>
      <c r="J75" s="147"/>
    </row>
    <row r="76" spans="1:10" ht="65.099999999999994" customHeight="1" x14ac:dyDescent="0.25">
      <c r="A76" s="133" t="s">
        <v>244</v>
      </c>
      <c r="B76" s="134" t="s">
        <v>245</v>
      </c>
      <c r="C76" s="133" t="s">
        <v>140</v>
      </c>
      <c r="D76" s="133" t="s">
        <v>246</v>
      </c>
      <c r="E76" s="145" t="s">
        <v>221</v>
      </c>
      <c r="F76" s="134">
        <v>89</v>
      </c>
      <c r="G76" s="146"/>
      <c r="H76" s="146"/>
      <c r="I76" s="146"/>
      <c r="J76" s="147"/>
    </row>
    <row r="77" spans="1:10" ht="65.099999999999994" customHeight="1" x14ac:dyDescent="0.25">
      <c r="A77" s="133" t="s">
        <v>247</v>
      </c>
      <c r="B77" s="134" t="s">
        <v>248</v>
      </c>
      <c r="C77" s="133" t="s">
        <v>140</v>
      </c>
      <c r="D77" s="133" t="s">
        <v>249</v>
      </c>
      <c r="E77" s="145" t="s">
        <v>221</v>
      </c>
      <c r="F77" s="134">
        <v>33.700000000000003</v>
      </c>
      <c r="G77" s="146"/>
      <c r="H77" s="146"/>
      <c r="I77" s="146"/>
      <c r="J77" s="147"/>
    </row>
    <row r="78" spans="1:10" ht="65.099999999999994" customHeight="1" x14ac:dyDescent="0.25">
      <c r="A78" s="133" t="s">
        <v>250</v>
      </c>
      <c r="B78" s="134" t="s">
        <v>251</v>
      </c>
      <c r="C78" s="133" t="s">
        <v>140</v>
      </c>
      <c r="D78" s="133" t="s">
        <v>252</v>
      </c>
      <c r="E78" s="145" t="s">
        <v>221</v>
      </c>
      <c r="F78" s="134">
        <v>35.700000000000003</v>
      </c>
      <c r="G78" s="146"/>
      <c r="H78" s="146"/>
      <c r="I78" s="146"/>
      <c r="J78" s="147"/>
    </row>
    <row r="79" spans="1:10" ht="65.099999999999994" customHeight="1" x14ac:dyDescent="0.25">
      <c r="A79" s="133" t="s">
        <v>253</v>
      </c>
      <c r="B79" s="134" t="s">
        <v>254</v>
      </c>
      <c r="C79" s="133" t="s">
        <v>140</v>
      </c>
      <c r="D79" s="133" t="s">
        <v>255</v>
      </c>
      <c r="E79" s="145" t="s">
        <v>221</v>
      </c>
      <c r="F79" s="134">
        <v>44</v>
      </c>
      <c r="G79" s="146"/>
      <c r="H79" s="146"/>
      <c r="I79" s="146"/>
      <c r="J79" s="147"/>
    </row>
    <row r="80" spans="1:10" ht="24" customHeight="1" x14ac:dyDescent="0.25">
      <c r="A80" s="133" t="s">
        <v>256</v>
      </c>
      <c r="B80" s="134" t="s">
        <v>257</v>
      </c>
      <c r="C80" s="133" t="s">
        <v>60</v>
      </c>
      <c r="D80" s="133" t="s">
        <v>258</v>
      </c>
      <c r="E80" s="145" t="s">
        <v>193</v>
      </c>
      <c r="F80" s="134">
        <v>13.6</v>
      </c>
      <c r="G80" s="146"/>
      <c r="H80" s="146"/>
      <c r="I80" s="146"/>
      <c r="J80" s="147"/>
    </row>
    <row r="81" spans="1:10" ht="65.099999999999994" customHeight="1" x14ac:dyDescent="0.25">
      <c r="A81" s="133" t="s">
        <v>259</v>
      </c>
      <c r="B81" s="134" t="s">
        <v>260</v>
      </c>
      <c r="C81" s="133" t="s">
        <v>140</v>
      </c>
      <c r="D81" s="133" t="s">
        <v>261</v>
      </c>
      <c r="E81" s="145" t="s">
        <v>221</v>
      </c>
      <c r="F81" s="134">
        <v>9.3000000000000007</v>
      </c>
      <c r="G81" s="146"/>
      <c r="H81" s="146"/>
      <c r="I81" s="146"/>
      <c r="J81" s="147"/>
    </row>
    <row r="82" spans="1:10" ht="65.099999999999994" customHeight="1" x14ac:dyDescent="0.25">
      <c r="A82" s="133" t="s">
        <v>262</v>
      </c>
      <c r="B82" s="134" t="s">
        <v>263</v>
      </c>
      <c r="C82" s="133" t="s">
        <v>140</v>
      </c>
      <c r="D82" s="133" t="s">
        <v>264</v>
      </c>
      <c r="E82" s="145" t="s">
        <v>221</v>
      </c>
      <c r="F82" s="134">
        <v>22.2</v>
      </c>
      <c r="G82" s="146"/>
      <c r="H82" s="146"/>
      <c r="I82" s="146"/>
      <c r="J82" s="147"/>
    </row>
    <row r="83" spans="1:10" ht="24" customHeight="1" x14ac:dyDescent="0.25">
      <c r="A83" s="131" t="s">
        <v>29</v>
      </c>
      <c r="B83" s="131"/>
      <c r="C83" s="131"/>
      <c r="D83" s="131" t="s">
        <v>30</v>
      </c>
      <c r="E83" s="131"/>
      <c r="F83" s="132"/>
      <c r="G83" s="131"/>
      <c r="H83" s="131"/>
      <c r="I83" s="140"/>
      <c r="J83" s="141"/>
    </row>
    <row r="84" spans="1:10" ht="26.1" customHeight="1" x14ac:dyDescent="0.25">
      <c r="A84" s="133" t="s">
        <v>265</v>
      </c>
      <c r="B84" s="134" t="s">
        <v>266</v>
      </c>
      <c r="C84" s="133" t="s">
        <v>51</v>
      </c>
      <c r="D84" s="133" t="s">
        <v>267</v>
      </c>
      <c r="E84" s="145" t="s">
        <v>78</v>
      </c>
      <c r="F84" s="134">
        <v>600</v>
      </c>
      <c r="G84" s="146"/>
      <c r="H84" s="146"/>
      <c r="I84" s="146"/>
      <c r="J84" s="147"/>
    </row>
    <row r="85" spans="1:10" ht="39" customHeight="1" x14ac:dyDescent="0.25">
      <c r="A85" s="133" t="s">
        <v>268</v>
      </c>
      <c r="B85" s="134" t="s">
        <v>269</v>
      </c>
      <c r="C85" s="133" t="s">
        <v>51</v>
      </c>
      <c r="D85" s="133" t="s">
        <v>270</v>
      </c>
      <c r="E85" s="145" t="s">
        <v>62</v>
      </c>
      <c r="F85" s="134">
        <v>25</v>
      </c>
      <c r="G85" s="146"/>
      <c r="H85" s="146"/>
      <c r="I85" s="146"/>
      <c r="J85" s="147"/>
    </row>
    <row r="86" spans="1:10" ht="26.1" customHeight="1" x14ac:dyDescent="0.25">
      <c r="A86" s="133" t="s">
        <v>271</v>
      </c>
      <c r="B86" s="134" t="s">
        <v>272</v>
      </c>
      <c r="C86" s="133" t="s">
        <v>51</v>
      </c>
      <c r="D86" s="133" t="s">
        <v>273</v>
      </c>
      <c r="E86" s="145" t="s">
        <v>274</v>
      </c>
      <c r="F86" s="134">
        <v>5</v>
      </c>
      <c r="G86" s="146"/>
      <c r="H86" s="146"/>
      <c r="I86" s="146"/>
      <c r="J86" s="147"/>
    </row>
    <row r="87" spans="1:10" ht="26.1" customHeight="1" x14ac:dyDescent="0.25">
      <c r="A87" s="133" t="s">
        <v>275</v>
      </c>
      <c r="B87" s="134" t="s">
        <v>276</v>
      </c>
      <c r="C87" s="133" t="s">
        <v>51</v>
      </c>
      <c r="D87" s="133" t="s">
        <v>277</v>
      </c>
      <c r="E87" s="145" t="s">
        <v>78</v>
      </c>
      <c r="F87" s="134">
        <v>600</v>
      </c>
      <c r="G87" s="146"/>
      <c r="H87" s="146"/>
      <c r="I87" s="146"/>
      <c r="J87" s="147"/>
    </row>
    <row r="88" spans="1:10" ht="24" customHeight="1" x14ac:dyDescent="0.25">
      <c r="A88" s="133" t="s">
        <v>278</v>
      </c>
      <c r="B88" s="134" t="s">
        <v>279</v>
      </c>
      <c r="C88" s="133" t="s">
        <v>51</v>
      </c>
      <c r="D88" s="133" t="s">
        <v>280</v>
      </c>
      <c r="E88" s="145" t="s">
        <v>274</v>
      </c>
      <c r="F88" s="134">
        <v>37.44</v>
      </c>
      <c r="G88" s="146"/>
      <c r="H88" s="146"/>
      <c r="I88" s="146"/>
      <c r="J88" s="147"/>
    </row>
    <row r="89" spans="1:10" ht="26.1" customHeight="1" x14ac:dyDescent="0.25">
      <c r="A89" s="133" t="s">
        <v>281</v>
      </c>
      <c r="B89" s="134" t="s">
        <v>282</v>
      </c>
      <c r="C89" s="133" t="s">
        <v>51</v>
      </c>
      <c r="D89" s="133" t="s">
        <v>283</v>
      </c>
      <c r="E89" s="145" t="s">
        <v>284</v>
      </c>
      <c r="F89" s="134">
        <v>213</v>
      </c>
      <c r="G89" s="146"/>
      <c r="H89" s="146"/>
      <c r="I89" s="146"/>
      <c r="J89" s="147"/>
    </row>
    <row r="90" spans="1:10" ht="39" customHeight="1" x14ac:dyDescent="0.25">
      <c r="A90" s="133" t="s">
        <v>285</v>
      </c>
      <c r="B90" s="134" t="s">
        <v>286</v>
      </c>
      <c r="C90" s="133" t="s">
        <v>51</v>
      </c>
      <c r="D90" s="133" t="s">
        <v>287</v>
      </c>
      <c r="E90" s="145" t="s">
        <v>78</v>
      </c>
      <c r="F90" s="134">
        <v>31</v>
      </c>
      <c r="G90" s="146"/>
      <c r="H90" s="146"/>
      <c r="I90" s="146"/>
      <c r="J90" s="147"/>
    </row>
    <row r="91" spans="1:10" ht="26.1" customHeight="1" x14ac:dyDescent="0.25">
      <c r="A91" s="133" t="s">
        <v>288</v>
      </c>
      <c r="B91" s="134" t="s">
        <v>289</v>
      </c>
      <c r="C91" s="133" t="s">
        <v>51</v>
      </c>
      <c r="D91" s="133" t="s">
        <v>290</v>
      </c>
      <c r="E91" s="145" t="s">
        <v>78</v>
      </c>
      <c r="F91" s="134">
        <v>31</v>
      </c>
      <c r="G91" s="146"/>
      <c r="H91" s="146"/>
      <c r="I91" s="146"/>
      <c r="J91" s="147"/>
    </row>
    <row r="92" spans="1:10" ht="24" customHeight="1" x14ac:dyDescent="0.25">
      <c r="A92" s="133" t="s">
        <v>291</v>
      </c>
      <c r="B92" s="134" t="s">
        <v>292</v>
      </c>
      <c r="C92" s="133" t="s">
        <v>60</v>
      </c>
      <c r="D92" s="133" t="s">
        <v>293</v>
      </c>
      <c r="E92" s="145" t="s">
        <v>78</v>
      </c>
      <c r="F92" s="134">
        <v>55.23</v>
      </c>
      <c r="G92" s="146"/>
      <c r="H92" s="146"/>
      <c r="I92" s="146"/>
      <c r="J92" s="147"/>
    </row>
    <row r="93" spans="1:10" ht="26.1" customHeight="1" x14ac:dyDescent="0.25">
      <c r="A93" s="133" t="s">
        <v>294</v>
      </c>
      <c r="B93" s="134" t="s">
        <v>295</v>
      </c>
      <c r="C93" s="133" t="s">
        <v>60</v>
      </c>
      <c r="D93" s="133" t="s">
        <v>296</v>
      </c>
      <c r="E93" s="145" t="s">
        <v>78</v>
      </c>
      <c r="F93" s="134">
        <v>4.41</v>
      </c>
      <c r="G93" s="146"/>
      <c r="H93" s="146"/>
      <c r="I93" s="146"/>
      <c r="J93" s="147"/>
    </row>
    <row r="94" spans="1:10" ht="26.1" customHeight="1" x14ac:dyDescent="0.25">
      <c r="A94" s="133" t="s">
        <v>297</v>
      </c>
      <c r="B94" s="134" t="s">
        <v>298</v>
      </c>
      <c r="C94" s="133" t="s">
        <v>60</v>
      </c>
      <c r="D94" s="133" t="s">
        <v>299</v>
      </c>
      <c r="E94" s="145" t="s">
        <v>62</v>
      </c>
      <c r="F94" s="134">
        <v>2</v>
      </c>
      <c r="G94" s="146"/>
      <c r="H94" s="146"/>
      <c r="I94" s="146"/>
      <c r="J94" s="147"/>
    </row>
    <row r="95" spans="1:10" ht="24" customHeight="1" x14ac:dyDescent="0.25">
      <c r="A95" s="133" t="s">
        <v>300</v>
      </c>
      <c r="B95" s="134" t="s">
        <v>301</v>
      </c>
      <c r="C95" s="133" t="s">
        <v>60</v>
      </c>
      <c r="D95" s="133" t="s">
        <v>302</v>
      </c>
      <c r="E95" s="145" t="s">
        <v>62</v>
      </c>
      <c r="F95" s="134">
        <v>2</v>
      </c>
      <c r="G95" s="146"/>
      <c r="H95" s="146"/>
      <c r="I95" s="146"/>
      <c r="J95" s="147"/>
    </row>
    <row r="96" spans="1:10" ht="26.1" customHeight="1" x14ac:dyDescent="0.25">
      <c r="A96" s="133" t="s">
        <v>303</v>
      </c>
      <c r="B96" s="134" t="s">
        <v>304</v>
      </c>
      <c r="C96" s="133" t="s">
        <v>305</v>
      </c>
      <c r="D96" s="133" t="s">
        <v>306</v>
      </c>
      <c r="E96" s="145" t="s">
        <v>78</v>
      </c>
      <c r="F96" s="134">
        <v>34.74</v>
      </c>
      <c r="G96" s="146"/>
      <c r="H96" s="146"/>
      <c r="I96" s="146"/>
      <c r="J96" s="147"/>
    </row>
    <row r="97" spans="1:10" ht="39" customHeight="1" x14ac:dyDescent="0.25">
      <c r="A97" s="133" t="s">
        <v>307</v>
      </c>
      <c r="B97" s="134" t="s">
        <v>308</v>
      </c>
      <c r="C97" s="133" t="s">
        <v>51</v>
      </c>
      <c r="D97" s="133" t="s">
        <v>309</v>
      </c>
      <c r="E97" s="145" t="s">
        <v>78</v>
      </c>
      <c r="F97" s="134">
        <v>1</v>
      </c>
      <c r="G97" s="146"/>
      <c r="H97" s="146"/>
      <c r="I97" s="146"/>
      <c r="J97" s="147"/>
    </row>
    <row r="98" spans="1:10" ht="24" customHeight="1" x14ac:dyDescent="0.25">
      <c r="A98" s="133" t="s">
        <v>310</v>
      </c>
      <c r="B98" s="134" t="s">
        <v>311</v>
      </c>
      <c r="C98" s="133" t="s">
        <v>51</v>
      </c>
      <c r="D98" s="133" t="s">
        <v>312</v>
      </c>
      <c r="E98" s="145" t="s">
        <v>62</v>
      </c>
      <c r="F98" s="134">
        <v>1</v>
      </c>
      <c r="G98" s="146"/>
      <c r="H98" s="146"/>
      <c r="I98" s="146"/>
      <c r="J98" s="147"/>
    </row>
    <row r="99" spans="1:10" ht="39" customHeight="1" x14ac:dyDescent="0.25">
      <c r="A99" s="133" t="s">
        <v>313</v>
      </c>
      <c r="B99" s="134" t="s">
        <v>314</v>
      </c>
      <c r="C99" s="133" t="s">
        <v>51</v>
      </c>
      <c r="D99" s="133" t="s">
        <v>315</v>
      </c>
      <c r="E99" s="145" t="s">
        <v>62</v>
      </c>
      <c r="F99" s="134">
        <v>1</v>
      </c>
      <c r="G99" s="146"/>
      <c r="H99" s="146"/>
      <c r="I99" s="146"/>
      <c r="J99" s="147"/>
    </row>
    <row r="100" spans="1:10" ht="24" customHeight="1" x14ac:dyDescent="0.25">
      <c r="A100" s="133" t="s">
        <v>316</v>
      </c>
      <c r="B100" s="134" t="s">
        <v>317</v>
      </c>
      <c r="C100" s="133" t="s">
        <v>51</v>
      </c>
      <c r="D100" s="133" t="s">
        <v>318</v>
      </c>
      <c r="E100" s="145" t="s">
        <v>62</v>
      </c>
      <c r="F100" s="134">
        <v>1</v>
      </c>
      <c r="G100" s="146"/>
      <c r="H100" s="146"/>
      <c r="I100" s="146"/>
      <c r="J100" s="147"/>
    </row>
    <row r="101" spans="1:10" ht="26.1" customHeight="1" x14ac:dyDescent="0.25">
      <c r="A101" s="133" t="s">
        <v>319</v>
      </c>
      <c r="B101" s="134" t="s">
        <v>320</v>
      </c>
      <c r="C101" s="133" t="s">
        <v>68</v>
      </c>
      <c r="D101" s="133" t="s">
        <v>321</v>
      </c>
      <c r="E101" s="145" t="s">
        <v>177</v>
      </c>
      <c r="F101" s="134">
        <v>383.16</v>
      </c>
      <c r="G101" s="146"/>
      <c r="H101" s="146"/>
      <c r="I101" s="146"/>
      <c r="J101" s="147"/>
    </row>
    <row r="102" spans="1:10" ht="26.1" customHeight="1" x14ac:dyDescent="0.25">
      <c r="A102" s="133" t="s">
        <v>322</v>
      </c>
      <c r="B102" s="134" t="s">
        <v>320</v>
      </c>
      <c r="C102" s="133" t="s">
        <v>68</v>
      </c>
      <c r="D102" s="133" t="s">
        <v>323</v>
      </c>
      <c r="E102" s="145" t="s">
        <v>177</v>
      </c>
      <c r="F102" s="134">
        <v>402.24599999999998</v>
      </c>
      <c r="G102" s="146"/>
      <c r="H102" s="146"/>
      <c r="I102" s="146"/>
      <c r="J102" s="147"/>
    </row>
    <row r="103" spans="1:10" ht="51.95" customHeight="1" x14ac:dyDescent="0.25">
      <c r="A103" s="133" t="s">
        <v>324</v>
      </c>
      <c r="B103" s="134" t="s">
        <v>325</v>
      </c>
      <c r="C103" s="133" t="s">
        <v>51</v>
      </c>
      <c r="D103" s="133" t="s">
        <v>326</v>
      </c>
      <c r="E103" s="145" t="s">
        <v>78</v>
      </c>
      <c r="F103" s="134">
        <v>47</v>
      </c>
      <c r="G103" s="146"/>
      <c r="H103" s="146"/>
      <c r="I103" s="146"/>
      <c r="J103" s="147"/>
    </row>
    <row r="104" spans="1:10" ht="24" customHeight="1" x14ac:dyDescent="0.25">
      <c r="A104" s="133" t="s">
        <v>327</v>
      </c>
      <c r="B104" s="134" t="s">
        <v>328</v>
      </c>
      <c r="C104" s="133" t="s">
        <v>60</v>
      </c>
      <c r="D104" s="133" t="s">
        <v>329</v>
      </c>
      <c r="E104" s="145" t="s">
        <v>78</v>
      </c>
      <c r="F104" s="134">
        <v>47</v>
      </c>
      <c r="G104" s="146"/>
      <c r="H104" s="146"/>
      <c r="I104" s="146"/>
      <c r="J104" s="147"/>
    </row>
    <row r="105" spans="1:10" ht="26.1" customHeight="1" x14ac:dyDescent="0.25">
      <c r="A105" s="133" t="s">
        <v>330</v>
      </c>
      <c r="B105" s="134" t="s">
        <v>331</v>
      </c>
      <c r="C105" s="133" t="s">
        <v>140</v>
      </c>
      <c r="D105" s="133" t="s">
        <v>332</v>
      </c>
      <c r="E105" s="145" t="s">
        <v>142</v>
      </c>
      <c r="F105" s="134">
        <v>4</v>
      </c>
      <c r="G105" s="146"/>
      <c r="H105" s="146"/>
      <c r="I105" s="146"/>
      <c r="J105" s="147"/>
    </row>
    <row r="106" spans="1:10" ht="24" customHeight="1" x14ac:dyDescent="0.25">
      <c r="A106" s="133" t="s">
        <v>333</v>
      </c>
      <c r="B106" s="134" t="s">
        <v>334</v>
      </c>
      <c r="C106" s="133" t="s">
        <v>335</v>
      </c>
      <c r="D106" s="133" t="s">
        <v>336</v>
      </c>
      <c r="E106" s="145" t="s">
        <v>177</v>
      </c>
      <c r="F106" s="134">
        <v>1526.18</v>
      </c>
      <c r="G106" s="146"/>
      <c r="H106" s="146"/>
      <c r="I106" s="146"/>
      <c r="J106" s="147"/>
    </row>
    <row r="107" spans="1:10" ht="24" customHeight="1" x14ac:dyDescent="0.25">
      <c r="A107" s="131" t="s">
        <v>31</v>
      </c>
      <c r="B107" s="131"/>
      <c r="C107" s="131"/>
      <c r="D107" s="131" t="s">
        <v>32</v>
      </c>
      <c r="E107" s="131"/>
      <c r="F107" s="132"/>
      <c r="G107" s="131"/>
      <c r="H107" s="131"/>
      <c r="I107" s="140"/>
      <c r="J107" s="141"/>
    </row>
    <row r="108" spans="1:10" ht="24" customHeight="1" x14ac:dyDescent="0.25">
      <c r="A108" s="131" t="s">
        <v>33</v>
      </c>
      <c r="B108" s="131"/>
      <c r="C108" s="131"/>
      <c r="D108" s="131" t="s">
        <v>34</v>
      </c>
      <c r="E108" s="131"/>
      <c r="F108" s="132"/>
      <c r="G108" s="131"/>
      <c r="H108" s="131"/>
      <c r="I108" s="140"/>
      <c r="J108" s="141"/>
    </row>
    <row r="109" spans="1:10" ht="26.1" customHeight="1" x14ac:dyDescent="0.25">
      <c r="A109" s="133" t="s">
        <v>337</v>
      </c>
      <c r="B109" s="134" t="s">
        <v>338</v>
      </c>
      <c r="C109" s="133" t="s">
        <v>90</v>
      </c>
      <c r="D109" s="133" t="s">
        <v>339</v>
      </c>
      <c r="E109" s="145" t="s">
        <v>340</v>
      </c>
      <c r="F109" s="134">
        <v>1</v>
      </c>
      <c r="G109" s="146"/>
      <c r="H109" s="146"/>
      <c r="I109" s="146"/>
      <c r="J109" s="147"/>
    </row>
    <row r="110" spans="1:10" ht="26.1" customHeight="1" x14ac:dyDescent="0.25">
      <c r="A110" s="133" t="s">
        <v>341</v>
      </c>
      <c r="B110" s="134" t="s">
        <v>342</v>
      </c>
      <c r="C110" s="133" t="s">
        <v>140</v>
      </c>
      <c r="D110" s="133" t="s">
        <v>343</v>
      </c>
      <c r="E110" s="145" t="s">
        <v>142</v>
      </c>
      <c r="F110" s="134">
        <v>2</v>
      </c>
      <c r="G110" s="146"/>
      <c r="H110" s="146"/>
      <c r="I110" s="146"/>
      <c r="J110" s="147"/>
    </row>
    <row r="111" spans="1:10" ht="26.1" customHeight="1" x14ac:dyDescent="0.25">
      <c r="A111" s="133" t="s">
        <v>344</v>
      </c>
      <c r="B111" s="134" t="s">
        <v>345</v>
      </c>
      <c r="C111" s="133" t="s">
        <v>305</v>
      </c>
      <c r="D111" s="133" t="s">
        <v>346</v>
      </c>
      <c r="E111" s="145" t="s">
        <v>62</v>
      </c>
      <c r="F111" s="134">
        <v>7</v>
      </c>
      <c r="G111" s="146"/>
      <c r="H111" s="146"/>
      <c r="I111" s="146"/>
      <c r="J111" s="147"/>
    </row>
    <row r="112" spans="1:10" ht="26.1" customHeight="1" x14ac:dyDescent="0.25">
      <c r="A112" s="133" t="s">
        <v>347</v>
      </c>
      <c r="B112" s="134" t="s">
        <v>348</v>
      </c>
      <c r="C112" s="133" t="s">
        <v>51</v>
      </c>
      <c r="D112" s="133" t="s">
        <v>349</v>
      </c>
      <c r="E112" s="145" t="s">
        <v>62</v>
      </c>
      <c r="F112" s="134">
        <v>2</v>
      </c>
      <c r="G112" s="146"/>
      <c r="H112" s="146"/>
      <c r="I112" s="146"/>
      <c r="J112" s="147"/>
    </row>
    <row r="113" spans="1:10" ht="26.1" customHeight="1" x14ac:dyDescent="0.25">
      <c r="A113" s="133" t="s">
        <v>350</v>
      </c>
      <c r="B113" s="134" t="s">
        <v>351</v>
      </c>
      <c r="C113" s="133" t="s">
        <v>51</v>
      </c>
      <c r="D113" s="133" t="s">
        <v>352</v>
      </c>
      <c r="E113" s="145" t="s">
        <v>62</v>
      </c>
      <c r="F113" s="134">
        <v>1</v>
      </c>
      <c r="G113" s="146"/>
      <c r="H113" s="146"/>
      <c r="I113" s="146"/>
      <c r="J113" s="147"/>
    </row>
    <row r="114" spans="1:10" ht="24" customHeight="1" x14ac:dyDescent="0.25">
      <c r="A114" s="133" t="s">
        <v>353</v>
      </c>
      <c r="B114" s="134" t="s">
        <v>354</v>
      </c>
      <c r="C114" s="133" t="s">
        <v>60</v>
      </c>
      <c r="D114" s="133" t="s">
        <v>355</v>
      </c>
      <c r="E114" s="145" t="s">
        <v>62</v>
      </c>
      <c r="F114" s="134">
        <v>8</v>
      </c>
      <c r="G114" s="146"/>
      <c r="H114" s="146"/>
      <c r="I114" s="146"/>
      <c r="J114" s="147"/>
    </row>
    <row r="115" spans="1:10" ht="26.1" customHeight="1" x14ac:dyDescent="0.25">
      <c r="A115" s="133" t="s">
        <v>356</v>
      </c>
      <c r="B115" s="134" t="s">
        <v>357</v>
      </c>
      <c r="C115" s="133" t="s">
        <v>60</v>
      </c>
      <c r="D115" s="133" t="s">
        <v>358</v>
      </c>
      <c r="E115" s="145" t="s">
        <v>62</v>
      </c>
      <c r="F115" s="134">
        <v>1</v>
      </c>
      <c r="G115" s="146"/>
      <c r="H115" s="146"/>
      <c r="I115" s="146"/>
      <c r="J115" s="147"/>
    </row>
    <row r="116" spans="1:10" ht="26.1" customHeight="1" x14ac:dyDescent="0.25">
      <c r="A116" s="133" t="s">
        <v>359</v>
      </c>
      <c r="B116" s="134" t="s">
        <v>360</v>
      </c>
      <c r="C116" s="133" t="s">
        <v>51</v>
      </c>
      <c r="D116" s="133" t="s">
        <v>361</v>
      </c>
      <c r="E116" s="145" t="s">
        <v>62</v>
      </c>
      <c r="F116" s="134">
        <v>58</v>
      </c>
      <c r="G116" s="146"/>
      <c r="H116" s="146"/>
      <c r="I116" s="146"/>
      <c r="J116" s="147"/>
    </row>
    <row r="117" spans="1:10" ht="24" customHeight="1" x14ac:dyDescent="0.25">
      <c r="A117" s="133" t="s">
        <v>362</v>
      </c>
      <c r="B117" s="134" t="s">
        <v>363</v>
      </c>
      <c r="C117" s="133" t="s">
        <v>60</v>
      </c>
      <c r="D117" s="133" t="s">
        <v>364</v>
      </c>
      <c r="E117" s="145" t="s">
        <v>62</v>
      </c>
      <c r="F117" s="134">
        <v>6</v>
      </c>
      <c r="G117" s="146"/>
      <c r="H117" s="146"/>
      <c r="I117" s="146"/>
      <c r="J117" s="147"/>
    </row>
    <row r="118" spans="1:10" ht="24" customHeight="1" x14ac:dyDescent="0.25">
      <c r="A118" s="131" t="s">
        <v>35</v>
      </c>
      <c r="B118" s="131"/>
      <c r="C118" s="131"/>
      <c r="D118" s="131" t="s">
        <v>36</v>
      </c>
      <c r="E118" s="131"/>
      <c r="F118" s="132"/>
      <c r="G118" s="131"/>
      <c r="H118" s="131"/>
      <c r="I118" s="140"/>
      <c r="J118" s="141"/>
    </row>
    <row r="119" spans="1:10" ht="51.95" customHeight="1" x14ac:dyDescent="0.25">
      <c r="A119" s="133" t="s">
        <v>365</v>
      </c>
      <c r="B119" s="134" t="s">
        <v>366</v>
      </c>
      <c r="C119" s="133" t="s">
        <v>51</v>
      </c>
      <c r="D119" s="133" t="s">
        <v>367</v>
      </c>
      <c r="E119" s="145" t="s">
        <v>193</v>
      </c>
      <c r="F119" s="134">
        <v>150</v>
      </c>
      <c r="G119" s="146"/>
      <c r="H119" s="146"/>
      <c r="I119" s="146"/>
      <c r="J119" s="147"/>
    </row>
    <row r="120" spans="1:10" ht="39" customHeight="1" x14ac:dyDescent="0.25">
      <c r="A120" s="133" t="s">
        <v>368</v>
      </c>
      <c r="B120" s="134" t="s">
        <v>369</v>
      </c>
      <c r="C120" s="133" t="s">
        <v>51</v>
      </c>
      <c r="D120" s="133" t="s">
        <v>370</v>
      </c>
      <c r="E120" s="145" t="s">
        <v>193</v>
      </c>
      <c r="F120" s="134">
        <v>1400</v>
      </c>
      <c r="G120" s="146"/>
      <c r="H120" s="146"/>
      <c r="I120" s="146"/>
      <c r="J120" s="147"/>
    </row>
    <row r="121" spans="1:10" ht="39" customHeight="1" x14ac:dyDescent="0.25">
      <c r="A121" s="133" t="s">
        <v>371</v>
      </c>
      <c r="B121" s="134" t="s">
        <v>372</v>
      </c>
      <c r="C121" s="133" t="s">
        <v>51</v>
      </c>
      <c r="D121" s="133" t="s">
        <v>373</v>
      </c>
      <c r="E121" s="145" t="s">
        <v>193</v>
      </c>
      <c r="F121" s="134">
        <v>180</v>
      </c>
      <c r="G121" s="146"/>
      <c r="H121" s="146"/>
      <c r="I121" s="146"/>
      <c r="J121" s="147"/>
    </row>
    <row r="122" spans="1:10" ht="39" customHeight="1" x14ac:dyDescent="0.25">
      <c r="A122" s="133" t="s">
        <v>374</v>
      </c>
      <c r="B122" s="134" t="s">
        <v>375</v>
      </c>
      <c r="C122" s="133" t="s">
        <v>51</v>
      </c>
      <c r="D122" s="133" t="s">
        <v>376</v>
      </c>
      <c r="E122" s="145" t="s">
        <v>193</v>
      </c>
      <c r="F122" s="134">
        <v>2410</v>
      </c>
      <c r="G122" s="146"/>
      <c r="H122" s="146"/>
      <c r="I122" s="146"/>
      <c r="J122" s="147"/>
    </row>
    <row r="123" spans="1:10" ht="39" customHeight="1" x14ac:dyDescent="0.25">
      <c r="A123" s="133" t="s">
        <v>377</v>
      </c>
      <c r="B123" s="134" t="s">
        <v>378</v>
      </c>
      <c r="C123" s="133" t="s">
        <v>51</v>
      </c>
      <c r="D123" s="133" t="s">
        <v>379</v>
      </c>
      <c r="E123" s="145" t="s">
        <v>193</v>
      </c>
      <c r="F123" s="134">
        <v>9637.5</v>
      </c>
      <c r="G123" s="146"/>
      <c r="H123" s="146"/>
      <c r="I123" s="146"/>
      <c r="J123" s="147"/>
    </row>
    <row r="124" spans="1:10" ht="39" customHeight="1" x14ac:dyDescent="0.25">
      <c r="A124" s="133" t="s">
        <v>380</v>
      </c>
      <c r="B124" s="134" t="s">
        <v>381</v>
      </c>
      <c r="C124" s="133" t="s">
        <v>51</v>
      </c>
      <c r="D124" s="133" t="s">
        <v>382</v>
      </c>
      <c r="E124" s="145" t="s">
        <v>193</v>
      </c>
      <c r="F124" s="134">
        <v>20</v>
      </c>
      <c r="G124" s="146"/>
      <c r="H124" s="146"/>
      <c r="I124" s="146"/>
      <c r="J124" s="147"/>
    </row>
    <row r="125" spans="1:10" ht="39" customHeight="1" x14ac:dyDescent="0.25">
      <c r="A125" s="133" t="s">
        <v>383</v>
      </c>
      <c r="B125" s="134" t="s">
        <v>384</v>
      </c>
      <c r="C125" s="133" t="s">
        <v>51</v>
      </c>
      <c r="D125" s="133" t="s">
        <v>385</v>
      </c>
      <c r="E125" s="145" t="s">
        <v>193</v>
      </c>
      <c r="F125" s="134">
        <v>243</v>
      </c>
      <c r="G125" s="146"/>
      <c r="H125" s="146"/>
      <c r="I125" s="146"/>
      <c r="J125" s="147"/>
    </row>
    <row r="126" spans="1:10" ht="39" customHeight="1" x14ac:dyDescent="0.25">
      <c r="A126" s="133" t="s">
        <v>386</v>
      </c>
      <c r="B126" s="134" t="s">
        <v>387</v>
      </c>
      <c r="C126" s="133" t="s">
        <v>51</v>
      </c>
      <c r="D126" s="133" t="s">
        <v>388</v>
      </c>
      <c r="E126" s="145" t="s">
        <v>193</v>
      </c>
      <c r="F126" s="134">
        <v>76</v>
      </c>
      <c r="G126" s="146"/>
      <c r="H126" s="146"/>
      <c r="I126" s="146"/>
      <c r="J126" s="147"/>
    </row>
    <row r="127" spans="1:10" ht="26.1" customHeight="1" x14ac:dyDescent="0.25">
      <c r="A127" s="133" t="s">
        <v>386</v>
      </c>
      <c r="B127" s="134" t="s">
        <v>389</v>
      </c>
      <c r="C127" s="133" t="s">
        <v>305</v>
      </c>
      <c r="D127" s="133" t="s">
        <v>390</v>
      </c>
      <c r="E127" s="145" t="s">
        <v>193</v>
      </c>
      <c r="F127" s="134">
        <v>60</v>
      </c>
      <c r="G127" s="146"/>
      <c r="H127" s="146"/>
      <c r="I127" s="146"/>
      <c r="J127" s="147"/>
    </row>
    <row r="128" spans="1:10" ht="26.1" customHeight="1" x14ac:dyDescent="0.25">
      <c r="A128" s="133" t="s">
        <v>391</v>
      </c>
      <c r="B128" s="134" t="s">
        <v>213</v>
      </c>
      <c r="C128" s="133" t="s">
        <v>60</v>
      </c>
      <c r="D128" s="133" t="s">
        <v>214</v>
      </c>
      <c r="E128" s="145" t="s">
        <v>193</v>
      </c>
      <c r="F128" s="134">
        <v>279</v>
      </c>
      <c r="G128" s="146"/>
      <c r="H128" s="146"/>
      <c r="I128" s="146"/>
      <c r="J128" s="147"/>
    </row>
    <row r="129" spans="1:10" ht="24" customHeight="1" x14ac:dyDescent="0.25">
      <c r="A129" s="131" t="s">
        <v>37</v>
      </c>
      <c r="B129" s="131"/>
      <c r="C129" s="131"/>
      <c r="D129" s="131" t="s">
        <v>38</v>
      </c>
      <c r="E129" s="131"/>
      <c r="F129" s="132"/>
      <c r="G129" s="131"/>
      <c r="H129" s="131"/>
      <c r="I129" s="140"/>
      <c r="J129" s="141"/>
    </row>
    <row r="130" spans="1:10" ht="26.1" customHeight="1" x14ac:dyDescent="0.25">
      <c r="A130" s="133" t="s">
        <v>392</v>
      </c>
      <c r="B130" s="134" t="s">
        <v>393</v>
      </c>
      <c r="C130" s="133" t="s">
        <v>51</v>
      </c>
      <c r="D130" s="133" t="s">
        <v>394</v>
      </c>
      <c r="E130" s="145" t="s">
        <v>78</v>
      </c>
      <c r="F130" s="134">
        <v>90</v>
      </c>
      <c r="G130" s="146"/>
      <c r="H130" s="146"/>
      <c r="I130" s="146"/>
      <c r="J130" s="147"/>
    </row>
    <row r="131" spans="1:10" ht="26.1" customHeight="1" x14ac:dyDescent="0.25">
      <c r="A131" s="133" t="s">
        <v>395</v>
      </c>
      <c r="B131" s="134" t="s">
        <v>396</v>
      </c>
      <c r="C131" s="133" t="s">
        <v>51</v>
      </c>
      <c r="D131" s="133" t="s">
        <v>397</v>
      </c>
      <c r="E131" s="145" t="s">
        <v>78</v>
      </c>
      <c r="F131" s="134">
        <v>12</v>
      </c>
      <c r="G131" s="146"/>
      <c r="H131" s="146"/>
      <c r="I131" s="146"/>
      <c r="J131" s="147"/>
    </row>
    <row r="132" spans="1:10" ht="26.1" customHeight="1" x14ac:dyDescent="0.25">
      <c r="A132" s="133" t="s">
        <v>398</v>
      </c>
      <c r="B132" s="134" t="s">
        <v>399</v>
      </c>
      <c r="C132" s="133" t="s">
        <v>51</v>
      </c>
      <c r="D132" s="133" t="s">
        <v>400</v>
      </c>
      <c r="E132" s="145" t="s">
        <v>78</v>
      </c>
      <c r="F132" s="134">
        <v>250</v>
      </c>
      <c r="G132" s="146"/>
      <c r="H132" s="146"/>
      <c r="I132" s="146"/>
      <c r="J132" s="147"/>
    </row>
    <row r="133" spans="1:10" ht="39" customHeight="1" x14ac:dyDescent="0.25">
      <c r="A133" s="133" t="s">
        <v>401</v>
      </c>
      <c r="B133" s="134" t="s">
        <v>402</v>
      </c>
      <c r="C133" s="133" t="s">
        <v>51</v>
      </c>
      <c r="D133" s="133" t="s">
        <v>403</v>
      </c>
      <c r="E133" s="145" t="s">
        <v>78</v>
      </c>
      <c r="F133" s="134">
        <v>650</v>
      </c>
      <c r="G133" s="146"/>
      <c r="H133" s="146"/>
      <c r="I133" s="146"/>
      <c r="J133" s="147"/>
    </row>
    <row r="134" spans="1:10" x14ac:dyDescent="0.25">
      <c r="A134" s="138"/>
      <c r="B134" s="138"/>
      <c r="C134" s="138"/>
      <c r="D134" s="138"/>
      <c r="E134" s="138"/>
      <c r="F134" s="138"/>
      <c r="G134" s="138"/>
      <c r="H134" s="138"/>
      <c r="I134" s="138"/>
      <c r="J134" s="138"/>
    </row>
    <row r="135" spans="1:10" x14ac:dyDescent="0.25">
      <c r="A135" s="175"/>
      <c r="B135" s="175"/>
      <c r="C135" s="175"/>
      <c r="D135" s="142"/>
      <c r="E135" s="137"/>
      <c r="F135" s="168" t="s">
        <v>39</v>
      </c>
      <c r="G135" s="175"/>
      <c r="H135" s="176"/>
      <c r="I135" s="175"/>
      <c r="J135" s="175"/>
    </row>
    <row r="136" spans="1:10" x14ac:dyDescent="0.25">
      <c r="A136" s="175"/>
      <c r="B136" s="175"/>
      <c r="C136" s="175"/>
      <c r="D136" s="142"/>
      <c r="E136" s="137"/>
      <c r="F136" s="168" t="s">
        <v>40</v>
      </c>
      <c r="G136" s="175"/>
      <c r="H136" s="176"/>
      <c r="I136" s="175"/>
      <c r="J136" s="175"/>
    </row>
    <row r="137" spans="1:10" x14ac:dyDescent="0.25">
      <c r="A137" s="175"/>
      <c r="B137" s="175"/>
      <c r="C137" s="175"/>
      <c r="D137" s="142"/>
      <c r="E137" s="137"/>
      <c r="F137" s="168" t="s">
        <v>41</v>
      </c>
      <c r="G137" s="175"/>
      <c r="H137" s="176"/>
      <c r="I137" s="175"/>
      <c r="J137" s="175"/>
    </row>
    <row r="138" spans="1:10" ht="60" customHeight="1" x14ac:dyDescent="0.25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</row>
    <row r="139" spans="1:10" ht="69.95" customHeight="1" x14ac:dyDescent="0.25">
      <c r="A139" s="169"/>
      <c r="B139" s="170"/>
      <c r="C139" s="170"/>
      <c r="D139" s="170"/>
      <c r="E139" s="170"/>
      <c r="F139" s="170"/>
      <c r="G139" s="170"/>
      <c r="H139" s="170"/>
      <c r="I139" s="170"/>
      <c r="J139" s="170"/>
    </row>
  </sheetData>
  <mergeCells count="17">
    <mergeCell ref="H136:J136"/>
    <mergeCell ref="A139:J139"/>
    <mergeCell ref="A3:J3"/>
    <mergeCell ref="A137:C137"/>
    <mergeCell ref="F137:G137"/>
    <mergeCell ref="H137:J137"/>
    <mergeCell ref="A135:C135"/>
    <mergeCell ref="F135:G135"/>
    <mergeCell ref="H135:J135"/>
    <mergeCell ref="A136:C136"/>
    <mergeCell ref="F136:G136"/>
    <mergeCell ref="E1:F1"/>
    <mergeCell ref="G1:H1"/>
    <mergeCell ref="I1:J1"/>
    <mergeCell ref="E2:F2"/>
    <mergeCell ref="G2:H2"/>
    <mergeCell ref="I2:J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66AA-32E3-43D7-BEBE-0F3D92BAC989}">
  <dimension ref="A1:K1066"/>
  <sheetViews>
    <sheetView workbookViewId="0">
      <selection activeCell="E1" sqref="E1:F1"/>
    </sheetView>
  </sheetViews>
  <sheetFormatPr defaultRowHeight="15" x14ac:dyDescent="0.25"/>
  <cols>
    <col min="1" max="1" width="10" style="118" bestFit="1" customWidth="1"/>
    <col min="2" max="2" width="12" style="118" bestFit="1" customWidth="1"/>
    <col min="3" max="3" width="10" style="118" bestFit="1" customWidth="1"/>
    <col min="4" max="4" width="60" style="118" bestFit="1" customWidth="1"/>
    <col min="5" max="5" width="15" style="118" bestFit="1" customWidth="1"/>
    <col min="6" max="8" width="12" style="118" bestFit="1" customWidth="1"/>
    <col min="9" max="9" width="13" style="118" bestFit="1" customWidth="1"/>
    <col min="10" max="10" width="14" style="118" bestFit="1" customWidth="1"/>
    <col min="11" max="11" width="19.5" style="118" bestFit="1" customWidth="1"/>
    <col min="12" max="16384" width="9" style="118"/>
  </cols>
  <sheetData>
    <row r="1" spans="1:11" x14ac:dyDescent="0.25">
      <c r="A1" s="127"/>
      <c r="B1" s="127"/>
      <c r="C1" s="171" t="s">
        <v>0</v>
      </c>
      <c r="D1" s="171"/>
      <c r="E1" s="171"/>
      <c r="F1" s="171"/>
      <c r="G1" s="171"/>
      <c r="H1" s="171"/>
      <c r="I1" s="171"/>
      <c r="J1" s="171"/>
    </row>
    <row r="2" spans="1:11" ht="39.75" customHeight="1" x14ac:dyDescent="0.25">
      <c r="A2" s="128"/>
      <c r="B2" s="128"/>
      <c r="C2" s="168" t="s">
        <v>1</v>
      </c>
      <c r="D2" s="168"/>
      <c r="E2" s="168"/>
      <c r="F2" s="168"/>
      <c r="G2" s="168"/>
      <c r="H2" s="168"/>
      <c r="I2" s="168"/>
      <c r="J2" s="168"/>
    </row>
    <row r="3" spans="1:11" x14ac:dyDescent="0.25">
      <c r="A3" s="172" t="s">
        <v>404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1" ht="24" customHeight="1" x14ac:dyDescent="0.25">
      <c r="A4" s="131" t="s">
        <v>7</v>
      </c>
      <c r="B4" s="131"/>
      <c r="C4" s="131"/>
      <c r="D4" s="131" t="s">
        <v>8</v>
      </c>
      <c r="E4" s="131"/>
      <c r="F4" s="174"/>
      <c r="G4" s="174"/>
      <c r="H4" s="131"/>
      <c r="I4" s="132"/>
      <c r="J4" s="131"/>
      <c r="K4" s="140"/>
    </row>
    <row r="5" spans="1:11" ht="24" customHeight="1" x14ac:dyDescent="0.25">
      <c r="A5" s="131" t="s">
        <v>9</v>
      </c>
      <c r="B5" s="131"/>
      <c r="C5" s="131"/>
      <c r="D5" s="131" t="s">
        <v>10</v>
      </c>
      <c r="E5" s="131"/>
      <c r="F5" s="174"/>
      <c r="G5" s="174"/>
      <c r="H5" s="131"/>
      <c r="I5" s="132"/>
      <c r="J5" s="131"/>
      <c r="K5" s="140"/>
    </row>
    <row r="6" spans="1:11" ht="18" customHeight="1" x14ac:dyDescent="0.25">
      <c r="A6" s="129" t="s">
        <v>49</v>
      </c>
      <c r="B6" s="130" t="s">
        <v>43</v>
      </c>
      <c r="C6" s="129" t="s">
        <v>44</v>
      </c>
      <c r="D6" s="129" t="s">
        <v>4</v>
      </c>
      <c r="E6" s="173" t="s">
        <v>405</v>
      </c>
      <c r="F6" s="173"/>
      <c r="G6" s="144" t="s">
        <v>45</v>
      </c>
      <c r="H6" s="130" t="s">
        <v>46</v>
      </c>
      <c r="I6" s="130" t="s">
        <v>406</v>
      </c>
      <c r="J6" s="130" t="s">
        <v>47</v>
      </c>
      <c r="K6" s="130" t="s">
        <v>5</v>
      </c>
    </row>
    <row r="7" spans="1:11" ht="26.1" customHeight="1" x14ac:dyDescent="0.25">
      <c r="A7" s="133" t="s">
        <v>407</v>
      </c>
      <c r="B7" s="134" t="s">
        <v>50</v>
      </c>
      <c r="C7" s="133" t="s">
        <v>51</v>
      </c>
      <c r="D7" s="133" t="s">
        <v>52</v>
      </c>
      <c r="E7" s="180" t="s">
        <v>408</v>
      </c>
      <c r="F7" s="180"/>
      <c r="G7" s="145" t="s">
        <v>53</v>
      </c>
      <c r="H7" s="151">
        <v>1</v>
      </c>
      <c r="I7" s="146"/>
      <c r="J7" s="146"/>
      <c r="K7" s="146"/>
    </row>
    <row r="8" spans="1:11" ht="26.1" customHeight="1" x14ac:dyDescent="0.25">
      <c r="A8" s="152" t="s">
        <v>409</v>
      </c>
      <c r="B8" s="153" t="s">
        <v>410</v>
      </c>
      <c r="C8" s="152" t="s">
        <v>51</v>
      </c>
      <c r="D8" s="152" t="s">
        <v>411</v>
      </c>
      <c r="E8" s="179" t="s">
        <v>408</v>
      </c>
      <c r="F8" s="179"/>
      <c r="G8" s="154" t="s">
        <v>53</v>
      </c>
      <c r="H8" s="155">
        <v>1</v>
      </c>
      <c r="I8" s="155">
        <v>0</v>
      </c>
      <c r="J8" s="156"/>
      <c r="K8" s="156"/>
    </row>
    <row r="9" spans="1:11" ht="24" customHeight="1" x14ac:dyDescent="0.25">
      <c r="A9" s="157" t="s">
        <v>412</v>
      </c>
      <c r="B9" s="158" t="s">
        <v>413</v>
      </c>
      <c r="C9" s="157" t="s">
        <v>51</v>
      </c>
      <c r="D9" s="157" t="s">
        <v>414</v>
      </c>
      <c r="E9" s="178" t="s">
        <v>415</v>
      </c>
      <c r="F9" s="178"/>
      <c r="G9" s="159" t="s">
        <v>53</v>
      </c>
      <c r="H9" s="160">
        <v>1</v>
      </c>
      <c r="I9" s="160">
        <v>0</v>
      </c>
      <c r="J9" s="161"/>
      <c r="K9" s="161"/>
    </row>
    <row r="10" spans="1:11" ht="26.1" customHeight="1" x14ac:dyDescent="0.25">
      <c r="A10" s="157" t="s">
        <v>412</v>
      </c>
      <c r="B10" s="158" t="s">
        <v>416</v>
      </c>
      <c r="C10" s="157" t="s">
        <v>51</v>
      </c>
      <c r="D10" s="157" t="s">
        <v>417</v>
      </c>
      <c r="E10" s="178" t="s">
        <v>418</v>
      </c>
      <c r="F10" s="178"/>
      <c r="G10" s="159" t="s">
        <v>53</v>
      </c>
      <c r="H10" s="160">
        <v>1</v>
      </c>
      <c r="I10" s="160">
        <v>0</v>
      </c>
      <c r="J10" s="161"/>
      <c r="K10" s="161"/>
    </row>
    <row r="11" spans="1:11" ht="26.1" customHeight="1" x14ac:dyDescent="0.25">
      <c r="A11" s="157" t="s">
        <v>412</v>
      </c>
      <c r="B11" s="158" t="s">
        <v>419</v>
      </c>
      <c r="C11" s="157" t="s">
        <v>51</v>
      </c>
      <c r="D11" s="157" t="s">
        <v>420</v>
      </c>
      <c r="E11" s="178" t="s">
        <v>418</v>
      </c>
      <c r="F11" s="178"/>
      <c r="G11" s="159" t="s">
        <v>53</v>
      </c>
      <c r="H11" s="160">
        <v>1</v>
      </c>
      <c r="I11" s="160">
        <v>0</v>
      </c>
      <c r="J11" s="161"/>
      <c r="K11" s="161"/>
    </row>
    <row r="12" spans="1:11" ht="26.1" customHeight="1" x14ac:dyDescent="0.25">
      <c r="A12" s="157" t="s">
        <v>412</v>
      </c>
      <c r="B12" s="158" t="s">
        <v>421</v>
      </c>
      <c r="C12" s="157" t="s">
        <v>51</v>
      </c>
      <c r="D12" s="157" t="s">
        <v>422</v>
      </c>
      <c r="E12" s="178" t="s">
        <v>423</v>
      </c>
      <c r="F12" s="178"/>
      <c r="G12" s="159" t="s">
        <v>53</v>
      </c>
      <c r="H12" s="160">
        <v>1</v>
      </c>
      <c r="I12" s="160">
        <v>0</v>
      </c>
      <c r="J12" s="161"/>
      <c r="K12" s="161"/>
    </row>
    <row r="13" spans="1:11" ht="26.1" customHeight="1" x14ac:dyDescent="0.25">
      <c r="A13" s="157" t="s">
        <v>412</v>
      </c>
      <c r="B13" s="158" t="s">
        <v>424</v>
      </c>
      <c r="C13" s="157" t="s">
        <v>51</v>
      </c>
      <c r="D13" s="157" t="s">
        <v>425</v>
      </c>
      <c r="E13" s="178" t="s">
        <v>426</v>
      </c>
      <c r="F13" s="178"/>
      <c r="G13" s="159" t="s">
        <v>53</v>
      </c>
      <c r="H13" s="160">
        <v>1</v>
      </c>
      <c r="I13" s="160">
        <v>0</v>
      </c>
      <c r="J13" s="161"/>
      <c r="K13" s="161"/>
    </row>
    <row r="14" spans="1:11" ht="26.1" customHeight="1" x14ac:dyDescent="0.25">
      <c r="A14" s="157" t="s">
        <v>412</v>
      </c>
      <c r="B14" s="158" t="s">
        <v>427</v>
      </c>
      <c r="C14" s="157" t="s">
        <v>51</v>
      </c>
      <c r="D14" s="157" t="s">
        <v>428</v>
      </c>
      <c r="E14" s="178" t="s">
        <v>426</v>
      </c>
      <c r="F14" s="178"/>
      <c r="G14" s="159" t="s">
        <v>53</v>
      </c>
      <c r="H14" s="160">
        <v>1</v>
      </c>
      <c r="I14" s="160">
        <v>0</v>
      </c>
      <c r="J14" s="161"/>
      <c r="K14" s="161"/>
    </row>
    <row r="15" spans="1:11" x14ac:dyDescent="0.25">
      <c r="A15" s="162"/>
      <c r="B15" s="162"/>
      <c r="C15" s="162"/>
      <c r="D15" s="162"/>
      <c r="E15" s="162" t="s">
        <v>429</v>
      </c>
      <c r="F15" s="163">
        <v>105.8017229</v>
      </c>
      <c r="G15" s="162" t="s">
        <v>430</v>
      </c>
      <c r="H15" s="163">
        <v>116.5</v>
      </c>
      <c r="I15" s="162" t="s">
        <v>431</v>
      </c>
      <c r="J15" s="163"/>
    </row>
    <row r="16" spans="1:11" x14ac:dyDescent="0.25">
      <c r="A16" s="162"/>
      <c r="B16" s="162"/>
      <c r="C16" s="162"/>
      <c r="D16" s="162"/>
      <c r="E16" s="162" t="s">
        <v>432</v>
      </c>
      <c r="F16" s="163">
        <v>50.86</v>
      </c>
      <c r="G16" s="162"/>
      <c r="H16" s="177" t="s">
        <v>433</v>
      </c>
      <c r="I16" s="177"/>
      <c r="J16" s="163"/>
    </row>
    <row r="17" spans="1:11" ht="50.1" customHeight="1" thickBot="1" x14ac:dyDescent="0.25">
      <c r="A17" s="137"/>
      <c r="B17" s="137"/>
      <c r="C17" s="137"/>
      <c r="D17" s="137"/>
      <c r="E17" s="137"/>
      <c r="F17" s="137"/>
      <c r="G17" s="137" t="s">
        <v>434</v>
      </c>
      <c r="H17" s="164">
        <v>400</v>
      </c>
      <c r="I17" s="137" t="s">
        <v>435</v>
      </c>
      <c r="J17" s="143"/>
    </row>
    <row r="18" spans="1:11" ht="0.95" customHeight="1" thickTop="1" x14ac:dyDescent="0.25">
      <c r="A18" s="165"/>
      <c r="B18" s="165"/>
      <c r="C18" s="165"/>
      <c r="D18" s="165"/>
      <c r="E18" s="165"/>
      <c r="F18" s="165"/>
      <c r="G18" s="165"/>
      <c r="H18" s="165"/>
      <c r="I18" s="165"/>
      <c r="J18" s="165"/>
    </row>
    <row r="19" spans="1:11" ht="18" customHeight="1" x14ac:dyDescent="0.25">
      <c r="A19" s="129" t="s">
        <v>54</v>
      </c>
      <c r="B19" s="130" t="s">
        <v>43</v>
      </c>
      <c r="C19" s="129" t="s">
        <v>44</v>
      </c>
      <c r="D19" s="129" t="s">
        <v>4</v>
      </c>
      <c r="E19" s="173" t="s">
        <v>405</v>
      </c>
      <c r="F19" s="173"/>
      <c r="G19" s="144" t="s">
        <v>45</v>
      </c>
      <c r="H19" s="130" t="s">
        <v>46</v>
      </c>
      <c r="I19" s="130" t="s">
        <v>406</v>
      </c>
      <c r="J19" s="130" t="s">
        <v>47</v>
      </c>
      <c r="K19" s="130" t="s">
        <v>5</v>
      </c>
    </row>
    <row r="20" spans="1:11" ht="26.1" customHeight="1" x14ac:dyDescent="0.25">
      <c r="A20" s="133" t="s">
        <v>407</v>
      </c>
      <c r="B20" s="134" t="s">
        <v>55</v>
      </c>
      <c r="C20" s="133" t="s">
        <v>51</v>
      </c>
      <c r="D20" s="133" t="s">
        <v>56</v>
      </c>
      <c r="E20" s="180" t="s">
        <v>408</v>
      </c>
      <c r="F20" s="180"/>
      <c r="G20" s="145" t="s">
        <v>57</v>
      </c>
      <c r="H20" s="151">
        <v>1</v>
      </c>
      <c r="I20" s="146"/>
      <c r="J20" s="146"/>
      <c r="K20" s="146"/>
    </row>
    <row r="21" spans="1:11" ht="24" customHeight="1" x14ac:dyDescent="0.25">
      <c r="A21" s="157" t="s">
        <v>412</v>
      </c>
      <c r="B21" s="158" t="s">
        <v>436</v>
      </c>
      <c r="C21" s="157" t="s">
        <v>51</v>
      </c>
      <c r="D21" s="157" t="s">
        <v>437</v>
      </c>
      <c r="E21" s="178" t="s">
        <v>415</v>
      </c>
      <c r="F21" s="178"/>
      <c r="G21" s="159" t="s">
        <v>57</v>
      </c>
      <c r="H21" s="160">
        <v>1</v>
      </c>
      <c r="I21" s="160">
        <v>0</v>
      </c>
      <c r="J21" s="161"/>
      <c r="K21" s="161"/>
    </row>
    <row r="22" spans="1:11" ht="26.1" customHeight="1" x14ac:dyDescent="0.25">
      <c r="A22" s="157" t="s">
        <v>412</v>
      </c>
      <c r="B22" s="158" t="s">
        <v>438</v>
      </c>
      <c r="C22" s="157" t="s">
        <v>51</v>
      </c>
      <c r="D22" s="157" t="s">
        <v>439</v>
      </c>
      <c r="E22" s="178" t="s">
        <v>440</v>
      </c>
      <c r="F22" s="178"/>
      <c r="G22" s="159" t="s">
        <v>57</v>
      </c>
      <c r="H22" s="160">
        <v>1</v>
      </c>
      <c r="I22" s="160">
        <v>0</v>
      </c>
      <c r="J22" s="161"/>
      <c r="K22" s="161"/>
    </row>
    <row r="23" spans="1:11" ht="26.1" customHeight="1" x14ac:dyDescent="0.25">
      <c r="A23" s="157" t="s">
        <v>412</v>
      </c>
      <c r="B23" s="158" t="s">
        <v>441</v>
      </c>
      <c r="C23" s="157" t="s">
        <v>51</v>
      </c>
      <c r="D23" s="157" t="s">
        <v>442</v>
      </c>
      <c r="E23" s="178" t="s">
        <v>440</v>
      </c>
      <c r="F23" s="178"/>
      <c r="G23" s="159" t="s">
        <v>57</v>
      </c>
      <c r="H23" s="160">
        <v>1</v>
      </c>
      <c r="I23" s="160">
        <v>0</v>
      </c>
      <c r="J23" s="161"/>
      <c r="K23" s="161"/>
    </row>
    <row r="24" spans="1:11" ht="26.1" customHeight="1" x14ac:dyDescent="0.25">
      <c r="A24" s="157" t="s">
        <v>412</v>
      </c>
      <c r="B24" s="158" t="s">
        <v>443</v>
      </c>
      <c r="C24" s="157" t="s">
        <v>51</v>
      </c>
      <c r="D24" s="157" t="s">
        <v>444</v>
      </c>
      <c r="E24" s="178" t="s">
        <v>445</v>
      </c>
      <c r="F24" s="178"/>
      <c r="G24" s="159" t="s">
        <v>57</v>
      </c>
      <c r="H24" s="160">
        <v>1</v>
      </c>
      <c r="I24" s="160">
        <v>0</v>
      </c>
      <c r="J24" s="161"/>
      <c r="K24" s="161"/>
    </row>
    <row r="25" spans="1:11" ht="26.1" customHeight="1" x14ac:dyDescent="0.25">
      <c r="A25" s="157" t="s">
        <v>412</v>
      </c>
      <c r="B25" s="158" t="s">
        <v>446</v>
      </c>
      <c r="C25" s="157" t="s">
        <v>51</v>
      </c>
      <c r="D25" s="157" t="s">
        <v>447</v>
      </c>
      <c r="E25" s="178" t="s">
        <v>445</v>
      </c>
      <c r="F25" s="178"/>
      <c r="G25" s="159" t="s">
        <v>57</v>
      </c>
      <c r="H25" s="160">
        <v>1</v>
      </c>
      <c r="I25" s="160">
        <v>0</v>
      </c>
      <c r="J25" s="161"/>
      <c r="K25" s="161"/>
    </row>
    <row r="26" spans="1:11" ht="26.1" customHeight="1" x14ac:dyDescent="0.25">
      <c r="A26" s="157" t="s">
        <v>412</v>
      </c>
      <c r="B26" s="158" t="s">
        <v>448</v>
      </c>
      <c r="C26" s="157" t="s">
        <v>51</v>
      </c>
      <c r="D26" s="157" t="s">
        <v>449</v>
      </c>
      <c r="E26" s="178" t="s">
        <v>426</v>
      </c>
      <c r="F26" s="178"/>
      <c r="G26" s="159" t="s">
        <v>57</v>
      </c>
      <c r="H26" s="160">
        <v>1</v>
      </c>
      <c r="I26" s="160">
        <v>0</v>
      </c>
      <c r="J26" s="161"/>
      <c r="K26" s="161"/>
    </row>
    <row r="27" spans="1:11" ht="26.1" customHeight="1" x14ac:dyDescent="0.25">
      <c r="A27" s="157" t="s">
        <v>412</v>
      </c>
      <c r="B27" s="158" t="s">
        <v>450</v>
      </c>
      <c r="C27" s="157" t="s">
        <v>51</v>
      </c>
      <c r="D27" s="157" t="s">
        <v>451</v>
      </c>
      <c r="E27" s="178" t="s">
        <v>426</v>
      </c>
      <c r="F27" s="178"/>
      <c r="G27" s="159" t="s">
        <v>57</v>
      </c>
      <c r="H27" s="160">
        <v>1</v>
      </c>
      <c r="I27" s="160">
        <v>0</v>
      </c>
      <c r="J27" s="161"/>
      <c r="K27" s="161"/>
    </row>
    <row r="28" spans="1:11" x14ac:dyDescent="0.25">
      <c r="A28" s="162"/>
      <c r="B28" s="162"/>
      <c r="C28" s="162"/>
      <c r="D28" s="162"/>
      <c r="E28" s="162" t="s">
        <v>429</v>
      </c>
      <c r="F28" s="163">
        <v>1960.8871543</v>
      </c>
      <c r="G28" s="162" t="s">
        <v>430</v>
      </c>
      <c r="H28" s="163">
        <v>2159.13</v>
      </c>
      <c r="I28" s="162" t="s">
        <v>431</v>
      </c>
      <c r="J28" s="163"/>
    </row>
    <row r="29" spans="1:11" x14ac:dyDescent="0.25">
      <c r="A29" s="162"/>
      <c r="B29" s="162"/>
      <c r="C29" s="162"/>
      <c r="D29" s="162"/>
      <c r="E29" s="162" t="s">
        <v>432</v>
      </c>
      <c r="F29" s="163">
        <v>1235.8599999999999</v>
      </c>
      <c r="G29" s="162"/>
      <c r="H29" s="177" t="s">
        <v>433</v>
      </c>
      <c r="I29" s="177"/>
      <c r="J29" s="163"/>
    </row>
    <row r="30" spans="1:11" ht="50.1" customHeight="1" thickBot="1" x14ac:dyDescent="0.25">
      <c r="A30" s="137"/>
      <c r="B30" s="137"/>
      <c r="C30" s="137"/>
      <c r="D30" s="137"/>
      <c r="E30" s="137"/>
      <c r="F30" s="137"/>
      <c r="G30" s="137" t="s">
        <v>434</v>
      </c>
      <c r="H30" s="164">
        <v>4</v>
      </c>
      <c r="I30" s="137" t="s">
        <v>435</v>
      </c>
      <c r="J30" s="143"/>
    </row>
    <row r="31" spans="1:11" ht="0.95" customHeight="1" thickTop="1" x14ac:dyDescent="0.25">
      <c r="A31" s="165"/>
      <c r="B31" s="165"/>
      <c r="C31" s="165"/>
      <c r="D31" s="165"/>
      <c r="E31" s="165"/>
      <c r="F31" s="165"/>
      <c r="G31" s="165"/>
      <c r="H31" s="165"/>
      <c r="I31" s="165"/>
      <c r="J31" s="165"/>
    </row>
    <row r="32" spans="1:11" ht="18" customHeight="1" x14ac:dyDescent="0.25">
      <c r="A32" s="129" t="s">
        <v>58</v>
      </c>
      <c r="B32" s="130" t="s">
        <v>43</v>
      </c>
      <c r="C32" s="129" t="s">
        <v>44</v>
      </c>
      <c r="D32" s="129" t="s">
        <v>4</v>
      </c>
      <c r="E32" s="173" t="s">
        <v>405</v>
      </c>
      <c r="F32" s="173"/>
      <c r="G32" s="144" t="s">
        <v>45</v>
      </c>
      <c r="H32" s="130" t="s">
        <v>46</v>
      </c>
      <c r="I32" s="130" t="s">
        <v>406</v>
      </c>
      <c r="J32" s="130" t="s">
        <v>47</v>
      </c>
      <c r="K32" s="130" t="s">
        <v>5</v>
      </c>
    </row>
    <row r="33" spans="1:11" ht="24" customHeight="1" x14ac:dyDescent="0.25">
      <c r="A33" s="133" t="s">
        <v>407</v>
      </c>
      <c r="B33" s="134" t="s">
        <v>59</v>
      </c>
      <c r="C33" s="133" t="s">
        <v>60</v>
      </c>
      <c r="D33" s="133" t="s">
        <v>61</v>
      </c>
      <c r="E33" s="180" t="s">
        <v>452</v>
      </c>
      <c r="F33" s="180"/>
      <c r="G33" s="145" t="s">
        <v>62</v>
      </c>
      <c r="H33" s="151">
        <v>1</v>
      </c>
      <c r="I33" s="146"/>
      <c r="J33" s="146"/>
      <c r="K33" s="146"/>
    </row>
    <row r="34" spans="1:11" ht="26.1" customHeight="1" x14ac:dyDescent="0.25">
      <c r="A34" s="157" t="s">
        <v>412</v>
      </c>
      <c r="B34" s="158" t="s">
        <v>453</v>
      </c>
      <c r="C34" s="157" t="s">
        <v>60</v>
      </c>
      <c r="D34" s="157" t="s">
        <v>454</v>
      </c>
      <c r="E34" s="178" t="s">
        <v>445</v>
      </c>
      <c r="F34" s="178"/>
      <c r="G34" s="159" t="s">
        <v>62</v>
      </c>
      <c r="H34" s="160">
        <v>1</v>
      </c>
      <c r="I34" s="160">
        <v>0</v>
      </c>
      <c r="J34" s="161"/>
      <c r="K34" s="161"/>
    </row>
    <row r="35" spans="1:11" x14ac:dyDescent="0.25">
      <c r="A35" s="162"/>
      <c r="B35" s="162"/>
      <c r="C35" s="162"/>
      <c r="D35" s="162"/>
      <c r="E35" s="162" t="s">
        <v>429</v>
      </c>
      <c r="F35" s="163">
        <v>0</v>
      </c>
      <c r="G35" s="162" t="s">
        <v>430</v>
      </c>
      <c r="H35" s="163">
        <v>0</v>
      </c>
      <c r="I35" s="162" t="s">
        <v>431</v>
      </c>
      <c r="J35" s="163"/>
    </row>
    <row r="36" spans="1:11" x14ac:dyDescent="0.25">
      <c r="A36" s="162"/>
      <c r="B36" s="162"/>
      <c r="C36" s="162"/>
      <c r="D36" s="162"/>
      <c r="E36" s="162" t="s">
        <v>432</v>
      </c>
      <c r="F36" s="163">
        <v>63.48</v>
      </c>
      <c r="G36" s="162"/>
      <c r="H36" s="177" t="s">
        <v>433</v>
      </c>
      <c r="I36" s="177"/>
      <c r="J36" s="163"/>
    </row>
    <row r="37" spans="1:11" ht="50.1" customHeight="1" thickBot="1" x14ac:dyDescent="0.25">
      <c r="A37" s="137"/>
      <c r="B37" s="137"/>
      <c r="C37" s="137"/>
      <c r="D37" s="137"/>
      <c r="E37" s="137"/>
      <c r="F37" s="137"/>
      <c r="G37" s="137" t="s">
        <v>434</v>
      </c>
      <c r="H37" s="164">
        <v>2</v>
      </c>
      <c r="I37" s="137" t="s">
        <v>435</v>
      </c>
      <c r="J37" s="143"/>
    </row>
    <row r="38" spans="1:11" ht="0.95" customHeight="1" thickTop="1" x14ac:dyDescent="0.25">
      <c r="A38" s="165"/>
      <c r="B38" s="165"/>
      <c r="C38" s="165"/>
      <c r="D38" s="165"/>
      <c r="E38" s="165"/>
      <c r="F38" s="165"/>
      <c r="G38" s="165"/>
      <c r="H38" s="165"/>
      <c r="I38" s="165"/>
      <c r="J38" s="165"/>
    </row>
    <row r="39" spans="1:11" ht="18" customHeight="1" x14ac:dyDescent="0.25">
      <c r="A39" s="129" t="s">
        <v>63</v>
      </c>
      <c r="B39" s="130" t="s">
        <v>43</v>
      </c>
      <c r="C39" s="129" t="s">
        <v>44</v>
      </c>
      <c r="D39" s="129" t="s">
        <v>4</v>
      </c>
      <c r="E39" s="173" t="s">
        <v>405</v>
      </c>
      <c r="F39" s="173"/>
      <c r="G39" s="144" t="s">
        <v>45</v>
      </c>
      <c r="H39" s="130" t="s">
        <v>46</v>
      </c>
      <c r="I39" s="130" t="s">
        <v>406</v>
      </c>
      <c r="J39" s="130" t="s">
        <v>47</v>
      </c>
      <c r="K39" s="130" t="s">
        <v>5</v>
      </c>
    </row>
    <row r="40" spans="1:11" ht="26.1" customHeight="1" x14ac:dyDescent="0.25">
      <c r="A40" s="133" t="s">
        <v>407</v>
      </c>
      <c r="B40" s="134" t="s">
        <v>64</v>
      </c>
      <c r="C40" s="133" t="s">
        <v>51</v>
      </c>
      <c r="D40" s="133" t="s">
        <v>65</v>
      </c>
      <c r="E40" s="180" t="s">
        <v>408</v>
      </c>
      <c r="F40" s="180"/>
      <c r="G40" s="145" t="s">
        <v>53</v>
      </c>
      <c r="H40" s="151">
        <v>1</v>
      </c>
      <c r="I40" s="146"/>
      <c r="J40" s="146"/>
      <c r="K40" s="146"/>
    </row>
    <row r="41" spans="1:11" ht="26.1" customHeight="1" x14ac:dyDescent="0.25">
      <c r="A41" s="152" t="s">
        <v>409</v>
      </c>
      <c r="B41" s="153" t="s">
        <v>455</v>
      </c>
      <c r="C41" s="152" t="s">
        <v>51</v>
      </c>
      <c r="D41" s="152" t="s">
        <v>456</v>
      </c>
      <c r="E41" s="179" t="s">
        <v>408</v>
      </c>
      <c r="F41" s="179"/>
      <c r="G41" s="154" t="s">
        <v>53</v>
      </c>
      <c r="H41" s="155">
        <v>1</v>
      </c>
      <c r="I41" s="155">
        <v>0</v>
      </c>
      <c r="J41" s="156"/>
      <c r="K41" s="156"/>
    </row>
    <row r="42" spans="1:11" ht="24" customHeight="1" x14ac:dyDescent="0.25">
      <c r="A42" s="157" t="s">
        <v>412</v>
      </c>
      <c r="B42" s="158" t="s">
        <v>457</v>
      </c>
      <c r="C42" s="157" t="s">
        <v>51</v>
      </c>
      <c r="D42" s="157" t="s">
        <v>458</v>
      </c>
      <c r="E42" s="178" t="s">
        <v>415</v>
      </c>
      <c r="F42" s="178"/>
      <c r="G42" s="159" t="s">
        <v>53</v>
      </c>
      <c r="H42" s="160">
        <v>1</v>
      </c>
      <c r="I42" s="160">
        <v>0</v>
      </c>
      <c r="J42" s="161"/>
      <c r="K42" s="161"/>
    </row>
    <row r="43" spans="1:11" ht="26.1" customHeight="1" x14ac:dyDescent="0.25">
      <c r="A43" s="157" t="s">
        <v>412</v>
      </c>
      <c r="B43" s="158" t="s">
        <v>416</v>
      </c>
      <c r="C43" s="157" t="s">
        <v>51</v>
      </c>
      <c r="D43" s="157" t="s">
        <v>417</v>
      </c>
      <c r="E43" s="178" t="s">
        <v>418</v>
      </c>
      <c r="F43" s="178"/>
      <c r="G43" s="159" t="s">
        <v>53</v>
      </c>
      <c r="H43" s="160">
        <v>1</v>
      </c>
      <c r="I43" s="160">
        <v>0</v>
      </c>
      <c r="J43" s="161"/>
      <c r="K43" s="161"/>
    </row>
    <row r="44" spans="1:11" ht="26.1" customHeight="1" x14ac:dyDescent="0.25">
      <c r="A44" s="157" t="s">
        <v>412</v>
      </c>
      <c r="B44" s="158" t="s">
        <v>419</v>
      </c>
      <c r="C44" s="157" t="s">
        <v>51</v>
      </c>
      <c r="D44" s="157" t="s">
        <v>420</v>
      </c>
      <c r="E44" s="178" t="s">
        <v>418</v>
      </c>
      <c r="F44" s="178"/>
      <c r="G44" s="159" t="s">
        <v>53</v>
      </c>
      <c r="H44" s="160">
        <v>1</v>
      </c>
      <c r="I44" s="160">
        <v>0</v>
      </c>
      <c r="J44" s="161"/>
      <c r="K44" s="161"/>
    </row>
    <row r="45" spans="1:11" ht="26.1" customHeight="1" x14ac:dyDescent="0.25">
      <c r="A45" s="157" t="s">
        <v>412</v>
      </c>
      <c r="B45" s="158" t="s">
        <v>421</v>
      </c>
      <c r="C45" s="157" t="s">
        <v>51</v>
      </c>
      <c r="D45" s="157" t="s">
        <v>422</v>
      </c>
      <c r="E45" s="178" t="s">
        <v>423</v>
      </c>
      <c r="F45" s="178"/>
      <c r="G45" s="159" t="s">
        <v>53</v>
      </c>
      <c r="H45" s="160">
        <v>1</v>
      </c>
      <c r="I45" s="160">
        <v>0</v>
      </c>
      <c r="J45" s="161"/>
      <c r="K45" s="161"/>
    </row>
    <row r="46" spans="1:11" ht="26.1" customHeight="1" x14ac:dyDescent="0.25">
      <c r="A46" s="157" t="s">
        <v>412</v>
      </c>
      <c r="B46" s="158" t="s">
        <v>424</v>
      </c>
      <c r="C46" s="157" t="s">
        <v>51</v>
      </c>
      <c r="D46" s="157" t="s">
        <v>425</v>
      </c>
      <c r="E46" s="178" t="s">
        <v>426</v>
      </c>
      <c r="F46" s="178"/>
      <c r="G46" s="159" t="s">
        <v>53</v>
      </c>
      <c r="H46" s="160">
        <v>1</v>
      </c>
      <c r="I46" s="160">
        <v>0</v>
      </c>
      <c r="J46" s="161"/>
      <c r="K46" s="161"/>
    </row>
    <row r="47" spans="1:11" ht="26.1" customHeight="1" x14ac:dyDescent="0.25">
      <c r="A47" s="157" t="s">
        <v>412</v>
      </c>
      <c r="B47" s="158" t="s">
        <v>427</v>
      </c>
      <c r="C47" s="157" t="s">
        <v>51</v>
      </c>
      <c r="D47" s="157" t="s">
        <v>428</v>
      </c>
      <c r="E47" s="178" t="s">
        <v>426</v>
      </c>
      <c r="F47" s="178"/>
      <c r="G47" s="159" t="s">
        <v>53</v>
      </c>
      <c r="H47" s="160">
        <v>1</v>
      </c>
      <c r="I47" s="160">
        <v>0</v>
      </c>
      <c r="J47" s="161"/>
      <c r="K47" s="161"/>
    </row>
    <row r="48" spans="1:11" x14ac:dyDescent="0.25">
      <c r="A48" s="162"/>
      <c r="B48" s="162"/>
      <c r="C48" s="162"/>
      <c r="D48" s="162"/>
      <c r="E48" s="162" t="s">
        <v>429</v>
      </c>
      <c r="F48" s="163">
        <v>75.198705399999994</v>
      </c>
      <c r="G48" s="162" t="s">
        <v>430</v>
      </c>
      <c r="H48" s="163">
        <v>82.8</v>
      </c>
      <c r="I48" s="162" t="s">
        <v>431</v>
      </c>
      <c r="J48" s="163"/>
    </row>
    <row r="49" spans="1:11" x14ac:dyDescent="0.25">
      <c r="A49" s="162"/>
      <c r="B49" s="162"/>
      <c r="C49" s="162"/>
      <c r="D49" s="162"/>
      <c r="E49" s="162" t="s">
        <v>432</v>
      </c>
      <c r="F49" s="163">
        <v>36.57</v>
      </c>
      <c r="G49" s="162"/>
      <c r="H49" s="177" t="s">
        <v>433</v>
      </c>
      <c r="I49" s="177"/>
      <c r="J49" s="163"/>
    </row>
    <row r="50" spans="1:11" ht="50.1" customHeight="1" thickBot="1" x14ac:dyDescent="0.25">
      <c r="A50" s="137"/>
      <c r="B50" s="137"/>
      <c r="C50" s="137"/>
      <c r="D50" s="137"/>
      <c r="E50" s="137"/>
      <c r="F50" s="137"/>
      <c r="G50" s="137" t="s">
        <v>434</v>
      </c>
      <c r="H50" s="164">
        <v>90</v>
      </c>
      <c r="I50" s="137" t="s">
        <v>435</v>
      </c>
      <c r="J50" s="143"/>
    </row>
    <row r="51" spans="1:11" ht="0.95" customHeight="1" thickTop="1" x14ac:dyDescent="0.25">
      <c r="A51" s="165"/>
      <c r="B51" s="165"/>
      <c r="C51" s="165"/>
      <c r="D51" s="165"/>
      <c r="E51" s="165"/>
      <c r="F51" s="165"/>
      <c r="G51" s="165"/>
      <c r="H51" s="165"/>
      <c r="I51" s="165"/>
      <c r="J51" s="165"/>
    </row>
    <row r="52" spans="1:11" ht="24" customHeight="1" x14ac:dyDescent="0.25">
      <c r="A52" s="131" t="s">
        <v>11</v>
      </c>
      <c r="B52" s="131"/>
      <c r="C52" s="131"/>
      <c r="D52" s="131" t="s">
        <v>12</v>
      </c>
      <c r="E52" s="131"/>
      <c r="F52" s="174"/>
      <c r="G52" s="174"/>
      <c r="H52" s="131"/>
      <c r="I52" s="132"/>
      <c r="J52" s="131"/>
      <c r="K52" s="140"/>
    </row>
    <row r="53" spans="1:11" ht="18" customHeight="1" x14ac:dyDescent="0.25">
      <c r="A53" s="129" t="s">
        <v>66</v>
      </c>
      <c r="B53" s="130" t="s">
        <v>43</v>
      </c>
      <c r="C53" s="129" t="s">
        <v>44</v>
      </c>
      <c r="D53" s="129" t="s">
        <v>4</v>
      </c>
      <c r="E53" s="173" t="s">
        <v>405</v>
      </c>
      <c r="F53" s="173"/>
      <c r="G53" s="144" t="s">
        <v>45</v>
      </c>
      <c r="H53" s="130" t="s">
        <v>46</v>
      </c>
      <c r="I53" s="130" t="s">
        <v>406</v>
      </c>
      <c r="J53" s="130" t="s">
        <v>47</v>
      </c>
      <c r="K53" s="130" t="s">
        <v>5</v>
      </c>
    </row>
    <row r="54" spans="1:11" ht="78" customHeight="1" x14ac:dyDescent="0.25">
      <c r="A54" s="133" t="s">
        <v>407</v>
      </c>
      <c r="B54" s="134" t="s">
        <v>67</v>
      </c>
      <c r="C54" s="133" t="s">
        <v>68</v>
      </c>
      <c r="D54" s="133" t="s">
        <v>69</v>
      </c>
      <c r="E54" s="180">
        <v>4</v>
      </c>
      <c r="F54" s="180"/>
      <c r="G54" s="145" t="s">
        <v>62</v>
      </c>
      <c r="H54" s="151">
        <v>1</v>
      </c>
      <c r="I54" s="146"/>
      <c r="J54" s="146"/>
      <c r="K54" s="146"/>
    </row>
    <row r="55" spans="1:11" ht="26.1" customHeight="1" x14ac:dyDescent="0.25">
      <c r="A55" s="157" t="s">
        <v>412</v>
      </c>
      <c r="B55" s="158" t="s">
        <v>459</v>
      </c>
      <c r="C55" s="157" t="s">
        <v>68</v>
      </c>
      <c r="D55" s="157" t="s">
        <v>460</v>
      </c>
      <c r="E55" s="178" t="s">
        <v>426</v>
      </c>
      <c r="F55" s="178"/>
      <c r="G55" s="159" t="s">
        <v>53</v>
      </c>
      <c r="H55" s="160">
        <v>0.6</v>
      </c>
      <c r="I55" s="160">
        <v>3</v>
      </c>
      <c r="J55" s="161"/>
      <c r="K55" s="161"/>
    </row>
    <row r="56" spans="1:11" ht="39" customHeight="1" x14ac:dyDescent="0.25">
      <c r="A56" s="157" t="s">
        <v>412</v>
      </c>
      <c r="B56" s="158" t="s">
        <v>461</v>
      </c>
      <c r="C56" s="157" t="s">
        <v>68</v>
      </c>
      <c r="D56" s="157" t="s">
        <v>462</v>
      </c>
      <c r="E56" s="178" t="s">
        <v>463</v>
      </c>
      <c r="F56" s="178"/>
      <c r="G56" s="159" t="s">
        <v>62</v>
      </c>
      <c r="H56" s="160">
        <v>1</v>
      </c>
      <c r="I56" s="160">
        <v>0</v>
      </c>
      <c r="J56" s="161"/>
      <c r="K56" s="161"/>
    </row>
    <row r="57" spans="1:11" x14ac:dyDescent="0.25">
      <c r="A57" s="162"/>
      <c r="B57" s="162"/>
      <c r="C57" s="162"/>
      <c r="D57" s="162"/>
      <c r="E57" s="162" t="s">
        <v>429</v>
      </c>
      <c r="F57" s="163">
        <v>0</v>
      </c>
      <c r="G57" s="162" t="s">
        <v>430</v>
      </c>
      <c r="H57" s="163">
        <v>0</v>
      </c>
      <c r="I57" s="162" t="s">
        <v>431</v>
      </c>
      <c r="J57" s="163"/>
    </row>
    <row r="58" spans="1:11" x14ac:dyDescent="0.25">
      <c r="A58" s="162"/>
      <c r="B58" s="162"/>
      <c r="C58" s="162"/>
      <c r="D58" s="162"/>
      <c r="E58" s="162" t="s">
        <v>432</v>
      </c>
      <c r="F58" s="163">
        <v>91.84</v>
      </c>
      <c r="G58" s="162"/>
      <c r="H58" s="177" t="s">
        <v>433</v>
      </c>
      <c r="I58" s="177"/>
      <c r="J58" s="163"/>
    </row>
    <row r="59" spans="1:11" ht="50.1" customHeight="1" thickBot="1" x14ac:dyDescent="0.25">
      <c r="A59" s="137"/>
      <c r="B59" s="137"/>
      <c r="C59" s="137"/>
      <c r="D59" s="137"/>
      <c r="E59" s="137"/>
      <c r="F59" s="137"/>
      <c r="G59" s="137" t="s">
        <v>434</v>
      </c>
      <c r="H59" s="164">
        <v>12</v>
      </c>
      <c r="I59" s="137" t="s">
        <v>435</v>
      </c>
      <c r="J59" s="143"/>
    </row>
    <row r="60" spans="1:11" ht="0.95" customHeight="1" thickTop="1" x14ac:dyDescent="0.25">
      <c r="A60" s="165"/>
      <c r="B60" s="165"/>
      <c r="C60" s="165"/>
      <c r="D60" s="165"/>
      <c r="E60" s="165"/>
      <c r="F60" s="165"/>
      <c r="G60" s="165"/>
      <c r="H60" s="165"/>
      <c r="I60" s="165"/>
      <c r="J60" s="165"/>
    </row>
    <row r="61" spans="1:11" ht="18" customHeight="1" x14ac:dyDescent="0.25">
      <c r="A61" s="129" t="s">
        <v>70</v>
      </c>
      <c r="B61" s="130" t="s">
        <v>43</v>
      </c>
      <c r="C61" s="129" t="s">
        <v>44</v>
      </c>
      <c r="D61" s="129" t="s">
        <v>4</v>
      </c>
      <c r="E61" s="173" t="s">
        <v>405</v>
      </c>
      <c r="F61" s="173"/>
      <c r="G61" s="144" t="s">
        <v>45</v>
      </c>
      <c r="H61" s="130" t="s">
        <v>46</v>
      </c>
      <c r="I61" s="130" t="s">
        <v>406</v>
      </c>
      <c r="J61" s="130" t="s">
        <v>47</v>
      </c>
      <c r="K61" s="130" t="s">
        <v>5</v>
      </c>
    </row>
    <row r="62" spans="1:11" ht="24" customHeight="1" x14ac:dyDescent="0.25">
      <c r="A62" s="133" t="s">
        <v>407</v>
      </c>
      <c r="B62" s="134" t="s">
        <v>71</v>
      </c>
      <c r="C62" s="133" t="s">
        <v>72</v>
      </c>
      <c r="D62" s="133" t="s">
        <v>73</v>
      </c>
      <c r="E62" s="180">
        <v>5506</v>
      </c>
      <c r="F62" s="180"/>
      <c r="G62" s="145" t="s">
        <v>74</v>
      </c>
      <c r="H62" s="151">
        <v>1</v>
      </c>
      <c r="I62" s="146"/>
      <c r="J62" s="146"/>
      <c r="K62" s="146"/>
    </row>
    <row r="63" spans="1:11" ht="24" customHeight="1" x14ac:dyDescent="0.25">
      <c r="A63" s="157" t="s">
        <v>412</v>
      </c>
      <c r="B63" s="158" t="s">
        <v>464</v>
      </c>
      <c r="C63" s="157" t="s">
        <v>72</v>
      </c>
      <c r="D63" s="157" t="s">
        <v>465</v>
      </c>
      <c r="E63" s="178" t="s">
        <v>445</v>
      </c>
      <c r="F63" s="178"/>
      <c r="G63" s="159" t="s">
        <v>466</v>
      </c>
      <c r="H63" s="160">
        <v>1</v>
      </c>
      <c r="I63" s="160">
        <v>0</v>
      </c>
      <c r="J63" s="161"/>
      <c r="K63" s="161"/>
    </row>
    <row r="64" spans="1:11" x14ac:dyDescent="0.25">
      <c r="A64" s="162"/>
      <c r="B64" s="162"/>
      <c r="C64" s="162"/>
      <c r="D64" s="162"/>
      <c r="E64" s="162" t="s">
        <v>429</v>
      </c>
      <c r="F64" s="163">
        <v>0</v>
      </c>
      <c r="G64" s="162" t="s">
        <v>430</v>
      </c>
      <c r="H64" s="163">
        <v>0</v>
      </c>
      <c r="I64" s="162" t="s">
        <v>431</v>
      </c>
      <c r="J64" s="163"/>
    </row>
    <row r="65" spans="1:11" x14ac:dyDescent="0.25">
      <c r="A65" s="162"/>
      <c r="B65" s="162"/>
      <c r="C65" s="162"/>
      <c r="D65" s="162"/>
      <c r="E65" s="162" t="s">
        <v>432</v>
      </c>
      <c r="F65" s="163">
        <v>4.42</v>
      </c>
      <c r="G65" s="162"/>
      <c r="H65" s="177" t="s">
        <v>433</v>
      </c>
      <c r="I65" s="177"/>
      <c r="J65" s="163"/>
    </row>
    <row r="66" spans="1:11" ht="50.1" customHeight="1" thickBot="1" x14ac:dyDescent="0.25">
      <c r="A66" s="137"/>
      <c r="B66" s="137"/>
      <c r="C66" s="137"/>
      <c r="D66" s="137"/>
      <c r="E66" s="137"/>
      <c r="F66" s="137"/>
      <c r="G66" s="137" t="s">
        <v>434</v>
      </c>
      <c r="H66" s="164">
        <v>12</v>
      </c>
      <c r="I66" s="137" t="s">
        <v>435</v>
      </c>
      <c r="J66" s="143"/>
    </row>
    <row r="67" spans="1:11" ht="0.95" customHeight="1" thickTop="1" x14ac:dyDescent="0.25">
      <c r="A67" s="165"/>
      <c r="B67" s="165"/>
      <c r="C67" s="165"/>
      <c r="D67" s="165"/>
      <c r="E67" s="165"/>
      <c r="F67" s="165"/>
      <c r="G67" s="165"/>
      <c r="H67" s="165"/>
      <c r="I67" s="165"/>
      <c r="J67" s="165"/>
    </row>
    <row r="68" spans="1:11" ht="18" customHeight="1" x14ac:dyDescent="0.25">
      <c r="A68" s="129" t="s">
        <v>75</v>
      </c>
      <c r="B68" s="130" t="s">
        <v>43</v>
      </c>
      <c r="C68" s="129" t="s">
        <v>44</v>
      </c>
      <c r="D68" s="129" t="s">
        <v>4</v>
      </c>
      <c r="E68" s="173" t="s">
        <v>405</v>
      </c>
      <c r="F68" s="173"/>
      <c r="G68" s="144" t="s">
        <v>45</v>
      </c>
      <c r="H68" s="130" t="s">
        <v>46</v>
      </c>
      <c r="I68" s="130" t="s">
        <v>406</v>
      </c>
      <c r="J68" s="130" t="s">
        <v>47</v>
      </c>
      <c r="K68" s="130" t="s">
        <v>5</v>
      </c>
    </row>
    <row r="69" spans="1:11" ht="24" customHeight="1" x14ac:dyDescent="0.25">
      <c r="A69" s="133" t="s">
        <v>407</v>
      </c>
      <c r="B69" s="134" t="s">
        <v>76</v>
      </c>
      <c r="C69" s="133" t="s">
        <v>60</v>
      </c>
      <c r="D69" s="133" t="s">
        <v>77</v>
      </c>
      <c r="E69" s="180" t="s">
        <v>452</v>
      </c>
      <c r="F69" s="180"/>
      <c r="G69" s="145" t="s">
        <v>78</v>
      </c>
      <c r="H69" s="151">
        <v>1</v>
      </c>
      <c r="I69" s="146"/>
      <c r="J69" s="146"/>
      <c r="K69" s="146"/>
    </row>
    <row r="70" spans="1:11" ht="24" customHeight="1" x14ac:dyDescent="0.25">
      <c r="A70" s="157" t="s">
        <v>412</v>
      </c>
      <c r="B70" s="158" t="s">
        <v>467</v>
      </c>
      <c r="C70" s="157" t="s">
        <v>60</v>
      </c>
      <c r="D70" s="157" t="s">
        <v>468</v>
      </c>
      <c r="E70" s="178" t="s">
        <v>445</v>
      </c>
      <c r="F70" s="178"/>
      <c r="G70" s="159" t="s">
        <v>78</v>
      </c>
      <c r="H70" s="160">
        <v>1</v>
      </c>
      <c r="I70" s="160">
        <v>0</v>
      </c>
      <c r="J70" s="161"/>
      <c r="K70" s="161"/>
    </row>
    <row r="71" spans="1:11" ht="24" customHeight="1" x14ac:dyDescent="0.25">
      <c r="A71" s="157" t="s">
        <v>412</v>
      </c>
      <c r="B71" s="158" t="s">
        <v>469</v>
      </c>
      <c r="C71" s="157" t="s">
        <v>60</v>
      </c>
      <c r="D71" s="157" t="s">
        <v>470</v>
      </c>
      <c r="E71" s="178" t="s">
        <v>415</v>
      </c>
      <c r="F71" s="178"/>
      <c r="G71" s="159" t="s">
        <v>53</v>
      </c>
      <c r="H71" s="160">
        <v>0.66</v>
      </c>
      <c r="I71" s="160">
        <v>0</v>
      </c>
      <c r="J71" s="161"/>
      <c r="K71" s="161"/>
    </row>
    <row r="72" spans="1:11" ht="24" customHeight="1" x14ac:dyDescent="0.25">
      <c r="A72" s="157" t="s">
        <v>412</v>
      </c>
      <c r="B72" s="158" t="s">
        <v>471</v>
      </c>
      <c r="C72" s="157" t="s">
        <v>60</v>
      </c>
      <c r="D72" s="157" t="s">
        <v>472</v>
      </c>
      <c r="E72" s="178" t="s">
        <v>415</v>
      </c>
      <c r="F72" s="178"/>
      <c r="G72" s="159" t="s">
        <v>53</v>
      </c>
      <c r="H72" s="160">
        <v>1.319</v>
      </c>
      <c r="I72" s="160">
        <v>0</v>
      </c>
      <c r="J72" s="161"/>
      <c r="K72" s="161"/>
    </row>
    <row r="73" spans="1:11" x14ac:dyDescent="0.25">
      <c r="A73" s="162"/>
      <c r="B73" s="162"/>
      <c r="C73" s="162"/>
      <c r="D73" s="162"/>
      <c r="E73" s="162" t="s">
        <v>429</v>
      </c>
      <c r="F73" s="163">
        <v>17.091047499999998</v>
      </c>
      <c r="G73" s="162" t="s">
        <v>430</v>
      </c>
      <c r="H73" s="163">
        <v>18.82</v>
      </c>
      <c r="I73" s="162" t="s">
        <v>431</v>
      </c>
      <c r="J73" s="163"/>
    </row>
    <row r="74" spans="1:11" x14ac:dyDescent="0.25">
      <c r="A74" s="162"/>
      <c r="B74" s="162"/>
      <c r="C74" s="162"/>
      <c r="D74" s="162"/>
      <c r="E74" s="162" t="s">
        <v>432</v>
      </c>
      <c r="F74" s="163">
        <v>100.85</v>
      </c>
      <c r="G74" s="162"/>
      <c r="H74" s="177" t="s">
        <v>433</v>
      </c>
      <c r="I74" s="177"/>
      <c r="J74" s="163"/>
    </row>
    <row r="75" spans="1:11" ht="50.1" customHeight="1" thickBot="1" x14ac:dyDescent="0.25">
      <c r="A75" s="137"/>
      <c r="B75" s="137"/>
      <c r="C75" s="137"/>
      <c r="D75" s="137"/>
      <c r="E75" s="137"/>
      <c r="F75" s="137"/>
      <c r="G75" s="137" t="s">
        <v>434</v>
      </c>
      <c r="H75" s="164">
        <v>2</v>
      </c>
      <c r="I75" s="137" t="s">
        <v>435</v>
      </c>
      <c r="J75" s="143"/>
    </row>
    <row r="76" spans="1:11" ht="0.95" customHeight="1" thickTop="1" x14ac:dyDescent="0.25">
      <c r="A76" s="165"/>
      <c r="B76" s="165"/>
      <c r="C76" s="165"/>
      <c r="D76" s="165"/>
      <c r="E76" s="165"/>
      <c r="F76" s="165"/>
      <c r="G76" s="165"/>
      <c r="H76" s="165"/>
      <c r="I76" s="165"/>
      <c r="J76" s="165"/>
    </row>
    <row r="77" spans="1:11" ht="18" customHeight="1" x14ac:dyDescent="0.25">
      <c r="A77" s="129" t="s">
        <v>79</v>
      </c>
      <c r="B77" s="130" t="s">
        <v>43</v>
      </c>
      <c r="C77" s="129" t="s">
        <v>44</v>
      </c>
      <c r="D77" s="129" t="s">
        <v>4</v>
      </c>
      <c r="E77" s="173" t="s">
        <v>405</v>
      </c>
      <c r="F77" s="173"/>
      <c r="G77" s="144" t="s">
        <v>45</v>
      </c>
      <c r="H77" s="130" t="s">
        <v>46</v>
      </c>
      <c r="I77" s="130" t="s">
        <v>406</v>
      </c>
      <c r="J77" s="130" t="s">
        <v>47</v>
      </c>
      <c r="K77" s="130" t="s">
        <v>5</v>
      </c>
    </row>
    <row r="78" spans="1:11" ht="24" customHeight="1" x14ac:dyDescent="0.25">
      <c r="A78" s="133" t="s">
        <v>407</v>
      </c>
      <c r="B78" s="134" t="s">
        <v>80</v>
      </c>
      <c r="C78" s="133" t="s">
        <v>51</v>
      </c>
      <c r="D78" s="133" t="s">
        <v>81</v>
      </c>
      <c r="E78" s="180" t="s">
        <v>473</v>
      </c>
      <c r="F78" s="180"/>
      <c r="G78" s="145" t="s">
        <v>78</v>
      </c>
      <c r="H78" s="151">
        <v>1</v>
      </c>
      <c r="I78" s="146"/>
      <c r="J78" s="146"/>
      <c r="K78" s="146"/>
    </row>
    <row r="79" spans="1:11" ht="26.1" customHeight="1" x14ac:dyDescent="0.25">
      <c r="A79" s="152" t="s">
        <v>409</v>
      </c>
      <c r="B79" s="153" t="s">
        <v>474</v>
      </c>
      <c r="C79" s="152" t="s">
        <v>51</v>
      </c>
      <c r="D79" s="152" t="s">
        <v>475</v>
      </c>
      <c r="E79" s="179" t="s">
        <v>408</v>
      </c>
      <c r="F79" s="179"/>
      <c r="G79" s="154" t="s">
        <v>53</v>
      </c>
      <c r="H79" s="155">
        <v>0.49199999999999999</v>
      </c>
      <c r="I79" s="155">
        <v>0</v>
      </c>
      <c r="J79" s="156"/>
      <c r="K79" s="156"/>
    </row>
    <row r="80" spans="1:11" ht="24" customHeight="1" x14ac:dyDescent="0.25">
      <c r="A80" s="152" t="s">
        <v>409</v>
      </c>
      <c r="B80" s="153" t="s">
        <v>476</v>
      </c>
      <c r="C80" s="152" t="s">
        <v>51</v>
      </c>
      <c r="D80" s="152" t="s">
        <v>477</v>
      </c>
      <c r="E80" s="179" t="s">
        <v>408</v>
      </c>
      <c r="F80" s="179"/>
      <c r="G80" s="154" t="s">
        <v>53</v>
      </c>
      <c r="H80" s="155">
        <v>0.73499999999999999</v>
      </c>
      <c r="I80" s="155">
        <v>0</v>
      </c>
      <c r="J80" s="156"/>
      <c r="K80" s="156"/>
    </row>
    <row r="81" spans="1:11" ht="39" customHeight="1" x14ac:dyDescent="0.25">
      <c r="A81" s="152" t="s">
        <v>409</v>
      </c>
      <c r="B81" s="153" t="s">
        <v>478</v>
      </c>
      <c r="C81" s="152" t="s">
        <v>51</v>
      </c>
      <c r="D81" s="152" t="s">
        <v>479</v>
      </c>
      <c r="E81" s="179" t="s">
        <v>480</v>
      </c>
      <c r="F81" s="179"/>
      <c r="G81" s="154" t="s">
        <v>146</v>
      </c>
      <c r="H81" s="155">
        <v>6.6E-3</v>
      </c>
      <c r="I81" s="155">
        <v>0</v>
      </c>
      <c r="J81" s="156"/>
      <c r="K81" s="156"/>
    </row>
    <row r="82" spans="1:11" ht="39" customHeight="1" x14ac:dyDescent="0.25">
      <c r="A82" s="152" t="s">
        <v>409</v>
      </c>
      <c r="B82" s="153" t="s">
        <v>481</v>
      </c>
      <c r="C82" s="152" t="s">
        <v>51</v>
      </c>
      <c r="D82" s="152" t="s">
        <v>482</v>
      </c>
      <c r="E82" s="179" t="s">
        <v>480</v>
      </c>
      <c r="F82" s="179"/>
      <c r="G82" s="154" t="s">
        <v>483</v>
      </c>
      <c r="H82" s="155">
        <v>2.64E-2</v>
      </c>
      <c r="I82" s="155">
        <v>0</v>
      </c>
      <c r="J82" s="156"/>
      <c r="K82" s="156"/>
    </row>
    <row r="83" spans="1:11" ht="39" customHeight="1" x14ac:dyDescent="0.25">
      <c r="A83" s="152" t="s">
        <v>409</v>
      </c>
      <c r="B83" s="153" t="s">
        <v>484</v>
      </c>
      <c r="C83" s="152" t="s">
        <v>51</v>
      </c>
      <c r="D83" s="152" t="s">
        <v>485</v>
      </c>
      <c r="E83" s="179" t="s">
        <v>486</v>
      </c>
      <c r="F83" s="179"/>
      <c r="G83" s="154" t="s">
        <v>274</v>
      </c>
      <c r="H83" s="155">
        <v>6.1000000000000004E-3</v>
      </c>
      <c r="I83" s="155">
        <v>0</v>
      </c>
      <c r="J83" s="156"/>
      <c r="K83" s="156"/>
    </row>
    <row r="84" spans="1:11" ht="26.1" customHeight="1" x14ac:dyDescent="0.25">
      <c r="A84" s="157" t="s">
        <v>412</v>
      </c>
      <c r="B84" s="158" t="s">
        <v>487</v>
      </c>
      <c r="C84" s="157" t="s">
        <v>51</v>
      </c>
      <c r="D84" s="157" t="s">
        <v>488</v>
      </c>
      <c r="E84" s="178" t="s">
        <v>445</v>
      </c>
      <c r="F84" s="178"/>
      <c r="G84" s="159" t="s">
        <v>193</v>
      </c>
      <c r="H84" s="160">
        <v>1.2273000000000001</v>
      </c>
      <c r="I84" s="160">
        <v>0</v>
      </c>
      <c r="J84" s="161"/>
      <c r="K84" s="161"/>
    </row>
    <row r="85" spans="1:11" ht="26.1" customHeight="1" x14ac:dyDescent="0.25">
      <c r="A85" s="157" t="s">
        <v>412</v>
      </c>
      <c r="B85" s="158" t="s">
        <v>489</v>
      </c>
      <c r="C85" s="157" t="s">
        <v>51</v>
      </c>
      <c r="D85" s="157" t="s">
        <v>490</v>
      </c>
      <c r="E85" s="178" t="s">
        <v>445</v>
      </c>
      <c r="F85" s="178"/>
      <c r="G85" s="159" t="s">
        <v>177</v>
      </c>
      <c r="H85" s="160">
        <v>6.8000000000000005E-2</v>
      </c>
      <c r="I85" s="160">
        <v>0</v>
      </c>
      <c r="J85" s="161"/>
      <c r="K85" s="161"/>
    </row>
    <row r="86" spans="1:11" ht="26.1" customHeight="1" x14ac:dyDescent="0.25">
      <c r="A86" s="157" t="s">
        <v>412</v>
      </c>
      <c r="B86" s="158" t="s">
        <v>491</v>
      </c>
      <c r="C86" s="157" t="s">
        <v>51</v>
      </c>
      <c r="D86" s="157" t="s">
        <v>492</v>
      </c>
      <c r="E86" s="178" t="s">
        <v>445</v>
      </c>
      <c r="F86" s="178"/>
      <c r="G86" s="159" t="s">
        <v>193</v>
      </c>
      <c r="H86" s="160">
        <v>2</v>
      </c>
      <c r="I86" s="160">
        <v>0</v>
      </c>
      <c r="J86" s="161"/>
      <c r="K86" s="161"/>
    </row>
    <row r="87" spans="1:11" ht="39" customHeight="1" x14ac:dyDescent="0.25">
      <c r="A87" s="157" t="s">
        <v>412</v>
      </c>
      <c r="B87" s="158" t="s">
        <v>493</v>
      </c>
      <c r="C87" s="157" t="s">
        <v>51</v>
      </c>
      <c r="D87" s="157" t="s">
        <v>494</v>
      </c>
      <c r="E87" s="178" t="s">
        <v>445</v>
      </c>
      <c r="F87" s="178"/>
      <c r="G87" s="159" t="s">
        <v>78</v>
      </c>
      <c r="H87" s="160">
        <v>0.58530000000000004</v>
      </c>
      <c r="I87" s="160">
        <v>0</v>
      </c>
      <c r="J87" s="161"/>
      <c r="K87" s="161"/>
    </row>
    <row r="88" spans="1:11" x14ac:dyDescent="0.25">
      <c r="A88" s="162"/>
      <c r="B88" s="162"/>
      <c r="C88" s="162"/>
      <c r="D88" s="162"/>
      <c r="E88" s="162" t="s">
        <v>429</v>
      </c>
      <c r="F88" s="163">
        <v>12.707629337013952</v>
      </c>
      <c r="G88" s="162" t="s">
        <v>430</v>
      </c>
      <c r="H88" s="163">
        <v>13.99</v>
      </c>
      <c r="I88" s="162" t="s">
        <v>431</v>
      </c>
      <c r="J88" s="163"/>
    </row>
    <row r="89" spans="1:11" x14ac:dyDescent="0.25">
      <c r="A89" s="162"/>
      <c r="B89" s="162"/>
      <c r="C89" s="162"/>
      <c r="D89" s="162"/>
      <c r="E89" s="162" t="s">
        <v>432</v>
      </c>
      <c r="F89" s="163">
        <v>20.7</v>
      </c>
      <c r="G89" s="162"/>
      <c r="H89" s="177" t="s">
        <v>433</v>
      </c>
      <c r="I89" s="177"/>
      <c r="J89" s="163"/>
    </row>
    <row r="90" spans="1:11" ht="50.1" customHeight="1" thickBot="1" x14ac:dyDescent="0.25">
      <c r="A90" s="137"/>
      <c r="B90" s="137"/>
      <c r="C90" s="137"/>
      <c r="D90" s="137"/>
      <c r="E90" s="137"/>
      <c r="F90" s="137"/>
      <c r="G90" s="137" t="s">
        <v>434</v>
      </c>
      <c r="H90" s="164">
        <v>90</v>
      </c>
      <c r="I90" s="137" t="s">
        <v>435</v>
      </c>
      <c r="J90" s="143"/>
    </row>
    <row r="91" spans="1:11" ht="0.95" customHeight="1" thickTop="1" x14ac:dyDescent="0.25">
      <c r="A91" s="165"/>
      <c r="B91" s="165"/>
      <c r="C91" s="165"/>
      <c r="D91" s="165"/>
      <c r="E91" s="165"/>
      <c r="F91" s="165"/>
      <c r="G91" s="165"/>
      <c r="H91" s="165"/>
      <c r="I91" s="165"/>
      <c r="J91" s="165"/>
    </row>
    <row r="92" spans="1:11" ht="18" customHeight="1" x14ac:dyDescent="0.25">
      <c r="A92" s="129" t="s">
        <v>82</v>
      </c>
      <c r="B92" s="130" t="s">
        <v>43</v>
      </c>
      <c r="C92" s="129" t="s">
        <v>44</v>
      </c>
      <c r="D92" s="129" t="s">
        <v>4</v>
      </c>
      <c r="E92" s="173" t="s">
        <v>405</v>
      </c>
      <c r="F92" s="173"/>
      <c r="G92" s="144" t="s">
        <v>45</v>
      </c>
      <c r="H92" s="130" t="s">
        <v>46</v>
      </c>
      <c r="I92" s="130" t="s">
        <v>406</v>
      </c>
      <c r="J92" s="130" t="s">
        <v>47</v>
      </c>
      <c r="K92" s="130" t="s">
        <v>5</v>
      </c>
    </row>
    <row r="93" spans="1:11" ht="78" customHeight="1" x14ac:dyDescent="0.25">
      <c r="A93" s="133" t="s">
        <v>407</v>
      </c>
      <c r="B93" s="134" t="s">
        <v>83</v>
      </c>
      <c r="C93" s="133" t="s">
        <v>51</v>
      </c>
      <c r="D93" s="133" t="s">
        <v>84</v>
      </c>
      <c r="E93" s="180" t="s">
        <v>495</v>
      </c>
      <c r="F93" s="180"/>
      <c r="G93" s="145" t="s">
        <v>57</v>
      </c>
      <c r="H93" s="151">
        <v>1</v>
      </c>
      <c r="I93" s="146"/>
      <c r="J93" s="146"/>
      <c r="K93" s="146"/>
    </row>
    <row r="94" spans="1:11" ht="26.1" customHeight="1" x14ac:dyDescent="0.25">
      <c r="A94" s="157" t="s">
        <v>412</v>
      </c>
      <c r="B94" s="158" t="s">
        <v>496</v>
      </c>
      <c r="C94" s="157" t="s">
        <v>51</v>
      </c>
      <c r="D94" s="157" t="s">
        <v>497</v>
      </c>
      <c r="E94" s="178" t="s">
        <v>445</v>
      </c>
      <c r="F94" s="178"/>
      <c r="G94" s="159" t="s">
        <v>62</v>
      </c>
      <c r="H94" s="160">
        <v>0.4</v>
      </c>
      <c r="I94" s="160">
        <v>0</v>
      </c>
      <c r="J94" s="161"/>
      <c r="K94" s="161"/>
    </row>
    <row r="95" spans="1:11" ht="26.1" customHeight="1" x14ac:dyDescent="0.25">
      <c r="A95" s="157" t="s">
        <v>412</v>
      </c>
      <c r="B95" s="158" t="s">
        <v>498</v>
      </c>
      <c r="C95" s="157" t="s">
        <v>51</v>
      </c>
      <c r="D95" s="157" t="s">
        <v>499</v>
      </c>
      <c r="E95" s="178" t="s">
        <v>445</v>
      </c>
      <c r="F95" s="178"/>
      <c r="G95" s="159" t="s">
        <v>62</v>
      </c>
      <c r="H95" s="160">
        <v>0.4</v>
      </c>
      <c r="I95" s="160">
        <v>0</v>
      </c>
      <c r="J95" s="161"/>
      <c r="K95" s="161"/>
    </row>
    <row r="96" spans="1:11" ht="26.1" customHeight="1" x14ac:dyDescent="0.25">
      <c r="A96" s="157" t="s">
        <v>412</v>
      </c>
      <c r="B96" s="158" t="s">
        <v>500</v>
      </c>
      <c r="C96" s="157" t="s">
        <v>51</v>
      </c>
      <c r="D96" s="157" t="s">
        <v>501</v>
      </c>
      <c r="E96" s="178" t="s">
        <v>445</v>
      </c>
      <c r="F96" s="178"/>
      <c r="G96" s="159" t="s">
        <v>62</v>
      </c>
      <c r="H96" s="160">
        <v>0.1</v>
      </c>
      <c r="I96" s="160">
        <v>0</v>
      </c>
      <c r="J96" s="161"/>
      <c r="K96" s="161"/>
    </row>
    <row r="97" spans="1:11" ht="26.1" customHeight="1" x14ac:dyDescent="0.25">
      <c r="A97" s="157" t="s">
        <v>412</v>
      </c>
      <c r="B97" s="158" t="s">
        <v>502</v>
      </c>
      <c r="C97" s="157" t="s">
        <v>51</v>
      </c>
      <c r="D97" s="157" t="s">
        <v>503</v>
      </c>
      <c r="E97" s="178" t="s">
        <v>445</v>
      </c>
      <c r="F97" s="178"/>
      <c r="G97" s="159" t="s">
        <v>62</v>
      </c>
      <c r="H97" s="160">
        <v>0.1</v>
      </c>
      <c r="I97" s="160">
        <v>0</v>
      </c>
      <c r="J97" s="161"/>
      <c r="K97" s="161"/>
    </row>
    <row r="98" spans="1:11" ht="51.95" customHeight="1" x14ac:dyDescent="0.25">
      <c r="A98" s="157" t="s">
        <v>412</v>
      </c>
      <c r="B98" s="158" t="s">
        <v>504</v>
      </c>
      <c r="C98" s="157" t="s">
        <v>51</v>
      </c>
      <c r="D98" s="157" t="s">
        <v>505</v>
      </c>
      <c r="E98" s="178" t="s">
        <v>426</v>
      </c>
      <c r="F98" s="178"/>
      <c r="G98" s="159" t="s">
        <v>57</v>
      </c>
      <c r="H98" s="160">
        <v>1</v>
      </c>
      <c r="I98" s="160">
        <v>0</v>
      </c>
      <c r="J98" s="161"/>
      <c r="K98" s="161"/>
    </row>
    <row r="99" spans="1:11" x14ac:dyDescent="0.25">
      <c r="A99" s="162"/>
      <c r="B99" s="162"/>
      <c r="C99" s="162"/>
      <c r="D99" s="162"/>
      <c r="E99" s="162" t="s">
        <v>429</v>
      </c>
      <c r="F99" s="163">
        <v>0</v>
      </c>
      <c r="G99" s="162" t="s">
        <v>430</v>
      </c>
      <c r="H99" s="163">
        <v>0</v>
      </c>
      <c r="I99" s="162" t="s">
        <v>431</v>
      </c>
      <c r="J99" s="163"/>
    </row>
    <row r="100" spans="1:11" x14ac:dyDescent="0.25">
      <c r="A100" s="162"/>
      <c r="B100" s="162"/>
      <c r="C100" s="162"/>
      <c r="D100" s="162"/>
      <c r="E100" s="162" t="s">
        <v>432</v>
      </c>
      <c r="F100" s="163">
        <v>491.76</v>
      </c>
      <c r="G100" s="162"/>
      <c r="H100" s="177" t="s">
        <v>433</v>
      </c>
      <c r="I100" s="177"/>
      <c r="J100" s="163"/>
    </row>
    <row r="101" spans="1:11" ht="50.1" customHeight="1" thickBot="1" x14ac:dyDescent="0.25">
      <c r="A101" s="137"/>
      <c r="B101" s="137"/>
      <c r="C101" s="137"/>
      <c r="D101" s="137"/>
      <c r="E101" s="137"/>
      <c r="F101" s="137"/>
      <c r="G101" s="137" t="s">
        <v>434</v>
      </c>
      <c r="H101" s="164">
        <v>4</v>
      </c>
      <c r="I101" s="137" t="s">
        <v>435</v>
      </c>
      <c r="J101" s="143"/>
    </row>
    <row r="102" spans="1:11" ht="0.95" customHeight="1" thickTop="1" x14ac:dyDescent="0.25">
      <c r="A102" s="165"/>
      <c r="B102" s="165"/>
      <c r="C102" s="165"/>
      <c r="D102" s="165"/>
      <c r="E102" s="165"/>
      <c r="F102" s="165"/>
      <c r="G102" s="165"/>
      <c r="H102" s="165"/>
      <c r="I102" s="165"/>
      <c r="J102" s="165"/>
    </row>
    <row r="103" spans="1:11" ht="18" customHeight="1" x14ac:dyDescent="0.25">
      <c r="A103" s="129" t="s">
        <v>85</v>
      </c>
      <c r="B103" s="130" t="s">
        <v>43</v>
      </c>
      <c r="C103" s="129" t="s">
        <v>44</v>
      </c>
      <c r="D103" s="129" t="s">
        <v>4</v>
      </c>
      <c r="E103" s="173" t="s">
        <v>405</v>
      </c>
      <c r="F103" s="173"/>
      <c r="G103" s="144" t="s">
        <v>45</v>
      </c>
      <c r="H103" s="130" t="s">
        <v>46</v>
      </c>
      <c r="I103" s="130" t="s">
        <v>406</v>
      </c>
      <c r="J103" s="130" t="s">
        <v>47</v>
      </c>
      <c r="K103" s="130" t="s">
        <v>5</v>
      </c>
    </row>
    <row r="104" spans="1:11" ht="65.099999999999994" customHeight="1" x14ac:dyDescent="0.25">
      <c r="A104" s="133" t="s">
        <v>407</v>
      </c>
      <c r="B104" s="134" t="s">
        <v>86</v>
      </c>
      <c r="C104" s="133" t="s">
        <v>51</v>
      </c>
      <c r="D104" s="133" t="s">
        <v>87</v>
      </c>
      <c r="E104" s="180" t="s">
        <v>506</v>
      </c>
      <c r="F104" s="180"/>
      <c r="G104" s="145" t="s">
        <v>62</v>
      </c>
      <c r="H104" s="151">
        <v>1</v>
      </c>
      <c r="I104" s="146"/>
      <c r="J104" s="146"/>
      <c r="K104" s="146"/>
    </row>
    <row r="105" spans="1:11" ht="39" customHeight="1" x14ac:dyDescent="0.25">
      <c r="A105" s="152" t="s">
        <v>409</v>
      </c>
      <c r="B105" s="153" t="s">
        <v>507</v>
      </c>
      <c r="C105" s="152" t="s">
        <v>51</v>
      </c>
      <c r="D105" s="152" t="s">
        <v>508</v>
      </c>
      <c r="E105" s="179" t="s">
        <v>509</v>
      </c>
      <c r="F105" s="179"/>
      <c r="G105" s="154" t="s">
        <v>274</v>
      </c>
      <c r="H105" s="155">
        <v>0.19500000000000001</v>
      </c>
      <c r="I105" s="155">
        <v>0</v>
      </c>
      <c r="J105" s="156"/>
      <c r="K105" s="156"/>
    </row>
    <row r="106" spans="1:11" ht="39" customHeight="1" x14ac:dyDescent="0.25">
      <c r="A106" s="152" t="s">
        <v>409</v>
      </c>
      <c r="B106" s="153" t="s">
        <v>510</v>
      </c>
      <c r="C106" s="152" t="s">
        <v>51</v>
      </c>
      <c r="D106" s="152" t="s">
        <v>511</v>
      </c>
      <c r="E106" s="179" t="s">
        <v>512</v>
      </c>
      <c r="F106" s="179"/>
      <c r="G106" s="154" t="s">
        <v>62</v>
      </c>
      <c r="H106" s="155">
        <v>1</v>
      </c>
      <c r="I106" s="155">
        <v>0</v>
      </c>
      <c r="J106" s="156"/>
      <c r="K106" s="156"/>
    </row>
    <row r="107" spans="1:11" ht="39" customHeight="1" x14ac:dyDescent="0.25">
      <c r="A107" s="152" t="s">
        <v>409</v>
      </c>
      <c r="B107" s="153" t="s">
        <v>513</v>
      </c>
      <c r="C107" s="152" t="s">
        <v>51</v>
      </c>
      <c r="D107" s="152" t="s">
        <v>514</v>
      </c>
      <c r="E107" s="179" t="s">
        <v>512</v>
      </c>
      <c r="F107" s="179"/>
      <c r="G107" s="154" t="s">
        <v>62</v>
      </c>
      <c r="H107" s="155">
        <v>1</v>
      </c>
      <c r="I107" s="155">
        <v>0</v>
      </c>
      <c r="J107" s="156"/>
      <c r="K107" s="156"/>
    </row>
    <row r="108" spans="1:11" ht="26.1" customHeight="1" x14ac:dyDescent="0.25">
      <c r="A108" s="152" t="s">
        <v>409</v>
      </c>
      <c r="B108" s="153" t="s">
        <v>515</v>
      </c>
      <c r="C108" s="152" t="s">
        <v>51</v>
      </c>
      <c r="D108" s="152" t="s">
        <v>516</v>
      </c>
      <c r="E108" s="179" t="s">
        <v>512</v>
      </c>
      <c r="F108" s="179"/>
      <c r="G108" s="154" t="s">
        <v>193</v>
      </c>
      <c r="H108" s="155">
        <v>6.2</v>
      </c>
      <c r="I108" s="155">
        <v>0</v>
      </c>
      <c r="J108" s="156"/>
      <c r="K108" s="156"/>
    </row>
    <row r="109" spans="1:11" ht="24" customHeight="1" x14ac:dyDescent="0.25">
      <c r="A109" s="152" t="s">
        <v>409</v>
      </c>
      <c r="B109" s="153" t="s">
        <v>279</v>
      </c>
      <c r="C109" s="152" t="s">
        <v>51</v>
      </c>
      <c r="D109" s="152" t="s">
        <v>280</v>
      </c>
      <c r="E109" s="179" t="s">
        <v>517</v>
      </c>
      <c r="F109" s="179"/>
      <c r="G109" s="154" t="s">
        <v>274</v>
      </c>
      <c r="H109" s="155">
        <v>4.9863999999999997</v>
      </c>
      <c r="I109" s="155">
        <v>0</v>
      </c>
      <c r="J109" s="156"/>
      <c r="K109" s="156"/>
    </row>
    <row r="110" spans="1:11" ht="26.1" customHeight="1" x14ac:dyDescent="0.25">
      <c r="A110" s="152" t="s">
        <v>409</v>
      </c>
      <c r="B110" s="153" t="s">
        <v>518</v>
      </c>
      <c r="C110" s="152" t="s">
        <v>51</v>
      </c>
      <c r="D110" s="152" t="s">
        <v>519</v>
      </c>
      <c r="E110" s="179" t="s">
        <v>520</v>
      </c>
      <c r="F110" s="179"/>
      <c r="G110" s="154" t="s">
        <v>274</v>
      </c>
      <c r="H110" s="155">
        <v>4.7442000000000002</v>
      </c>
      <c r="I110" s="155">
        <v>0</v>
      </c>
      <c r="J110" s="156"/>
      <c r="K110" s="156"/>
    </row>
    <row r="111" spans="1:11" x14ac:dyDescent="0.25">
      <c r="A111" s="162"/>
      <c r="B111" s="162"/>
      <c r="C111" s="162"/>
      <c r="D111" s="162"/>
      <c r="E111" s="162" t="s">
        <v>429</v>
      </c>
      <c r="F111" s="163">
        <v>227.16672219313705</v>
      </c>
      <c r="G111" s="162" t="s">
        <v>430</v>
      </c>
      <c r="H111" s="163">
        <v>250.13</v>
      </c>
      <c r="I111" s="162" t="s">
        <v>431</v>
      </c>
      <c r="J111" s="163"/>
    </row>
    <row r="112" spans="1:11" x14ac:dyDescent="0.25">
      <c r="A112" s="162"/>
      <c r="B112" s="162"/>
      <c r="C112" s="162"/>
      <c r="D112" s="162"/>
      <c r="E112" s="162" t="s">
        <v>432</v>
      </c>
      <c r="F112" s="163">
        <v>255.82</v>
      </c>
      <c r="G112" s="162"/>
      <c r="H112" s="177" t="s">
        <v>433</v>
      </c>
      <c r="I112" s="177"/>
      <c r="J112" s="163"/>
    </row>
    <row r="113" spans="1:11" ht="50.1" customHeight="1" thickBot="1" x14ac:dyDescent="0.25">
      <c r="A113" s="137"/>
      <c r="B113" s="137"/>
      <c r="C113" s="137"/>
      <c r="D113" s="137"/>
      <c r="E113" s="137"/>
      <c r="F113" s="137"/>
      <c r="G113" s="137" t="s">
        <v>434</v>
      </c>
      <c r="H113" s="164">
        <v>1</v>
      </c>
      <c r="I113" s="137" t="s">
        <v>435</v>
      </c>
      <c r="J113" s="143"/>
    </row>
    <row r="114" spans="1:11" ht="0.95" customHeight="1" thickTop="1" x14ac:dyDescent="0.25">
      <c r="A114" s="165"/>
      <c r="B114" s="165"/>
      <c r="C114" s="165"/>
      <c r="D114" s="165"/>
      <c r="E114" s="165"/>
      <c r="F114" s="165"/>
      <c r="G114" s="165"/>
      <c r="H114" s="165"/>
      <c r="I114" s="165"/>
      <c r="J114" s="165"/>
    </row>
    <row r="115" spans="1:11" ht="24" customHeight="1" x14ac:dyDescent="0.25">
      <c r="A115" s="131" t="s">
        <v>13</v>
      </c>
      <c r="B115" s="131"/>
      <c r="C115" s="131"/>
      <c r="D115" s="131" t="s">
        <v>14</v>
      </c>
      <c r="E115" s="131"/>
      <c r="F115" s="174"/>
      <c r="G115" s="174"/>
      <c r="H115" s="131"/>
      <c r="I115" s="132"/>
      <c r="J115" s="131"/>
      <c r="K115" s="140"/>
    </row>
    <row r="116" spans="1:11" ht="24" customHeight="1" x14ac:dyDescent="0.25">
      <c r="A116" s="131" t="s">
        <v>15</v>
      </c>
      <c r="B116" s="131"/>
      <c r="C116" s="131"/>
      <c r="D116" s="131" t="s">
        <v>16</v>
      </c>
      <c r="E116" s="131"/>
      <c r="F116" s="174"/>
      <c r="G116" s="174"/>
      <c r="H116" s="131"/>
      <c r="I116" s="132"/>
      <c r="J116" s="131"/>
      <c r="K116" s="140"/>
    </row>
    <row r="117" spans="1:11" ht="18" customHeight="1" x14ac:dyDescent="0.25">
      <c r="A117" s="129" t="s">
        <v>88</v>
      </c>
      <c r="B117" s="130" t="s">
        <v>43</v>
      </c>
      <c r="C117" s="129" t="s">
        <v>44</v>
      </c>
      <c r="D117" s="129" t="s">
        <v>4</v>
      </c>
      <c r="E117" s="173" t="s">
        <v>405</v>
      </c>
      <c r="F117" s="173"/>
      <c r="G117" s="144" t="s">
        <v>45</v>
      </c>
      <c r="H117" s="130" t="s">
        <v>46</v>
      </c>
      <c r="I117" s="130" t="s">
        <v>406</v>
      </c>
      <c r="J117" s="130" t="s">
        <v>47</v>
      </c>
      <c r="K117" s="130" t="s">
        <v>5</v>
      </c>
    </row>
    <row r="118" spans="1:11" ht="90.95" customHeight="1" x14ac:dyDescent="0.25">
      <c r="A118" s="135" t="s">
        <v>412</v>
      </c>
      <c r="B118" s="136" t="s">
        <v>89</v>
      </c>
      <c r="C118" s="135" t="s">
        <v>90</v>
      </c>
      <c r="D118" s="135" t="s">
        <v>91</v>
      </c>
      <c r="E118" s="181" t="s">
        <v>426</v>
      </c>
      <c r="F118" s="181"/>
      <c r="G118" s="148" t="s">
        <v>92</v>
      </c>
      <c r="H118" s="166">
        <v>1</v>
      </c>
      <c r="I118" s="149"/>
      <c r="J118" s="149">
        <v>62388.98</v>
      </c>
      <c r="K118" s="149">
        <v>62388.98</v>
      </c>
    </row>
    <row r="119" spans="1:11" x14ac:dyDescent="0.25">
      <c r="A119" s="162"/>
      <c r="B119" s="162"/>
      <c r="C119" s="162"/>
      <c r="D119" s="162"/>
      <c r="E119" s="162" t="s">
        <v>429</v>
      </c>
      <c r="F119" s="163">
        <v>0</v>
      </c>
      <c r="G119" s="162" t="s">
        <v>430</v>
      </c>
      <c r="H119" s="163">
        <v>0</v>
      </c>
      <c r="I119" s="162" t="s">
        <v>431</v>
      </c>
      <c r="J119" s="163"/>
    </row>
    <row r="120" spans="1:11" x14ac:dyDescent="0.25">
      <c r="A120" s="162"/>
      <c r="B120" s="162"/>
      <c r="C120" s="162"/>
      <c r="D120" s="162"/>
      <c r="E120" s="162" t="s">
        <v>432</v>
      </c>
      <c r="F120" s="163">
        <v>9533.0300000000007</v>
      </c>
      <c r="G120" s="162"/>
      <c r="H120" s="177" t="s">
        <v>433</v>
      </c>
      <c r="I120" s="177"/>
      <c r="J120" s="163"/>
    </row>
    <row r="121" spans="1:11" ht="50.1" customHeight="1" thickBot="1" x14ac:dyDescent="0.25">
      <c r="A121" s="137"/>
      <c r="B121" s="137"/>
      <c r="C121" s="137"/>
      <c r="D121" s="137"/>
      <c r="E121" s="137"/>
      <c r="F121" s="137"/>
      <c r="G121" s="137" t="s">
        <v>434</v>
      </c>
      <c r="H121" s="164">
        <v>4</v>
      </c>
      <c r="I121" s="137" t="s">
        <v>435</v>
      </c>
      <c r="J121" s="143"/>
    </row>
    <row r="122" spans="1:11" ht="0.95" customHeight="1" thickTop="1" x14ac:dyDescent="0.25">
      <c r="A122" s="165"/>
      <c r="B122" s="165"/>
      <c r="C122" s="165"/>
      <c r="D122" s="165"/>
      <c r="E122" s="165"/>
      <c r="F122" s="165"/>
      <c r="G122" s="165"/>
      <c r="H122" s="165"/>
      <c r="I122" s="165"/>
      <c r="J122" s="165"/>
    </row>
    <row r="123" spans="1:11" ht="18" customHeight="1" x14ac:dyDescent="0.25">
      <c r="A123" s="129" t="s">
        <v>93</v>
      </c>
      <c r="B123" s="130" t="s">
        <v>43</v>
      </c>
      <c r="C123" s="129" t="s">
        <v>44</v>
      </c>
      <c r="D123" s="129" t="s">
        <v>4</v>
      </c>
      <c r="E123" s="173" t="s">
        <v>405</v>
      </c>
      <c r="F123" s="173"/>
      <c r="G123" s="144" t="s">
        <v>45</v>
      </c>
      <c r="H123" s="130" t="s">
        <v>46</v>
      </c>
      <c r="I123" s="130" t="s">
        <v>406</v>
      </c>
      <c r="J123" s="130" t="s">
        <v>47</v>
      </c>
      <c r="K123" s="130" t="s">
        <v>5</v>
      </c>
    </row>
    <row r="124" spans="1:11" ht="78" customHeight="1" x14ac:dyDescent="0.25">
      <c r="A124" s="135" t="s">
        <v>412</v>
      </c>
      <c r="B124" s="136" t="s">
        <v>94</v>
      </c>
      <c r="C124" s="135" t="s">
        <v>90</v>
      </c>
      <c r="D124" s="135" t="s">
        <v>95</v>
      </c>
      <c r="E124" s="181" t="s">
        <v>426</v>
      </c>
      <c r="F124" s="181"/>
      <c r="G124" s="148" t="s">
        <v>92</v>
      </c>
      <c r="H124" s="166">
        <v>1</v>
      </c>
      <c r="I124" s="149"/>
      <c r="J124" s="149">
        <v>5017.6499999999996</v>
      </c>
      <c r="K124" s="149">
        <v>5017.6499999999996</v>
      </c>
    </row>
    <row r="125" spans="1:11" x14ac:dyDescent="0.25">
      <c r="A125" s="162"/>
      <c r="B125" s="162"/>
      <c r="C125" s="162"/>
      <c r="D125" s="162"/>
      <c r="E125" s="162" t="s">
        <v>429</v>
      </c>
      <c r="F125" s="163">
        <v>0</v>
      </c>
      <c r="G125" s="162" t="s">
        <v>430</v>
      </c>
      <c r="H125" s="163">
        <v>0</v>
      </c>
      <c r="I125" s="162" t="s">
        <v>431</v>
      </c>
      <c r="J125" s="163"/>
    </row>
    <row r="126" spans="1:11" x14ac:dyDescent="0.25">
      <c r="A126" s="162"/>
      <c r="B126" s="162"/>
      <c r="C126" s="162"/>
      <c r="D126" s="162"/>
      <c r="E126" s="162" t="s">
        <v>432</v>
      </c>
      <c r="F126" s="163">
        <v>766.69</v>
      </c>
      <c r="G126" s="162"/>
      <c r="H126" s="177" t="s">
        <v>433</v>
      </c>
      <c r="I126" s="177"/>
      <c r="J126" s="163"/>
    </row>
    <row r="127" spans="1:11" ht="50.1" customHeight="1" thickBot="1" x14ac:dyDescent="0.25">
      <c r="A127" s="137"/>
      <c r="B127" s="137"/>
      <c r="C127" s="137"/>
      <c r="D127" s="137"/>
      <c r="E127" s="137"/>
      <c r="F127" s="137"/>
      <c r="G127" s="137" t="s">
        <v>434</v>
      </c>
      <c r="H127" s="164">
        <v>11</v>
      </c>
      <c r="I127" s="137" t="s">
        <v>435</v>
      </c>
      <c r="J127" s="143"/>
    </row>
    <row r="128" spans="1:11" ht="0.95" customHeight="1" thickTop="1" x14ac:dyDescent="0.25">
      <c r="A128" s="165"/>
      <c r="B128" s="165"/>
      <c r="C128" s="165"/>
      <c r="D128" s="165"/>
      <c r="E128" s="165"/>
      <c r="F128" s="165"/>
      <c r="G128" s="165"/>
      <c r="H128" s="165"/>
      <c r="I128" s="165"/>
      <c r="J128" s="165"/>
    </row>
    <row r="129" spans="1:11" ht="18" customHeight="1" x14ac:dyDescent="0.25">
      <c r="A129" s="129" t="s">
        <v>96</v>
      </c>
      <c r="B129" s="130" t="s">
        <v>43</v>
      </c>
      <c r="C129" s="129" t="s">
        <v>44</v>
      </c>
      <c r="D129" s="129" t="s">
        <v>4</v>
      </c>
      <c r="E129" s="173" t="s">
        <v>405</v>
      </c>
      <c r="F129" s="173"/>
      <c r="G129" s="144"/>
      <c r="H129" s="130"/>
      <c r="I129" s="130"/>
      <c r="J129" s="130"/>
      <c r="K129" s="130" t="s">
        <v>5</v>
      </c>
    </row>
    <row r="130" spans="1:11" ht="78" customHeight="1" x14ac:dyDescent="0.25">
      <c r="A130" s="135" t="s">
        <v>412</v>
      </c>
      <c r="B130" s="136" t="s">
        <v>97</v>
      </c>
      <c r="C130" s="135" t="s">
        <v>90</v>
      </c>
      <c r="D130" s="135" t="s">
        <v>98</v>
      </c>
      <c r="E130" s="181" t="s">
        <v>426</v>
      </c>
      <c r="F130" s="181"/>
      <c r="G130" s="148"/>
      <c r="H130" s="166"/>
      <c r="I130" s="149"/>
      <c r="J130" s="149"/>
      <c r="K130" s="149">
        <v>4071</v>
      </c>
    </row>
    <row r="131" spans="1:11" x14ac:dyDescent="0.25">
      <c r="A131" s="162"/>
      <c r="B131" s="162"/>
      <c r="C131" s="162"/>
      <c r="D131" s="162"/>
      <c r="E131" s="162" t="s">
        <v>429</v>
      </c>
      <c r="F131" s="163">
        <v>0</v>
      </c>
      <c r="G131" s="162"/>
      <c r="H131" s="163"/>
      <c r="I131" s="162"/>
      <c r="J131" s="163"/>
    </row>
    <row r="132" spans="1:11" x14ac:dyDescent="0.25">
      <c r="A132" s="162"/>
      <c r="B132" s="162"/>
      <c r="C132" s="162"/>
      <c r="D132" s="162"/>
      <c r="E132" s="162" t="s">
        <v>432</v>
      </c>
      <c r="F132" s="163">
        <v>622.04</v>
      </c>
      <c r="G132" s="162"/>
      <c r="H132" s="177"/>
      <c r="I132" s="177"/>
      <c r="J132" s="163"/>
    </row>
    <row r="133" spans="1:11" ht="50.1" customHeight="1" thickBot="1" x14ac:dyDescent="0.25">
      <c r="A133" s="137"/>
      <c r="B133" s="137"/>
      <c r="C133" s="137"/>
      <c r="D133" s="137"/>
      <c r="E133" s="137"/>
      <c r="F133" s="137"/>
      <c r="G133" s="137"/>
      <c r="H133" s="164"/>
      <c r="I133" s="137"/>
      <c r="J133" s="143"/>
    </row>
    <row r="134" spans="1:11" ht="0.95" customHeight="1" thickTop="1" x14ac:dyDescent="0.25">
      <c r="A134" s="165"/>
      <c r="B134" s="165"/>
      <c r="C134" s="165"/>
      <c r="D134" s="165"/>
      <c r="E134" s="165"/>
      <c r="F134" s="165"/>
      <c r="G134" s="165"/>
      <c r="H134" s="165"/>
      <c r="I134" s="165"/>
      <c r="J134" s="165"/>
    </row>
    <row r="135" spans="1:11" ht="18" customHeight="1" x14ac:dyDescent="0.25">
      <c r="A135" s="129" t="s">
        <v>99</v>
      </c>
      <c r="B135" s="130" t="s">
        <v>43</v>
      </c>
      <c r="C135" s="129" t="s">
        <v>44</v>
      </c>
      <c r="D135" s="129" t="s">
        <v>4</v>
      </c>
      <c r="E135" s="173" t="s">
        <v>405</v>
      </c>
      <c r="F135" s="173"/>
      <c r="G135" s="144" t="s">
        <v>45</v>
      </c>
      <c r="H135" s="130"/>
      <c r="I135" s="130"/>
      <c r="J135" s="130"/>
      <c r="K135" s="130" t="s">
        <v>5</v>
      </c>
    </row>
    <row r="136" spans="1:11" ht="90.95" customHeight="1" x14ac:dyDescent="0.25">
      <c r="A136" s="135" t="s">
        <v>412</v>
      </c>
      <c r="B136" s="136" t="s">
        <v>100</v>
      </c>
      <c r="C136" s="135" t="s">
        <v>90</v>
      </c>
      <c r="D136" s="135" t="s">
        <v>101</v>
      </c>
      <c r="E136" s="181" t="s">
        <v>426</v>
      </c>
      <c r="F136" s="181"/>
      <c r="G136" s="148" t="s">
        <v>92</v>
      </c>
      <c r="H136" s="166"/>
      <c r="I136" s="149"/>
      <c r="J136" s="149"/>
      <c r="K136" s="149">
        <v>4125.93</v>
      </c>
    </row>
    <row r="137" spans="1:11" x14ac:dyDescent="0.25">
      <c r="A137" s="162"/>
      <c r="B137" s="162"/>
      <c r="C137" s="162"/>
      <c r="D137" s="162"/>
      <c r="E137" s="162" t="s">
        <v>429</v>
      </c>
      <c r="F137" s="163">
        <v>0</v>
      </c>
      <c r="G137" s="162" t="s">
        <v>430</v>
      </c>
      <c r="H137" s="163"/>
      <c r="I137" s="162"/>
      <c r="J137" s="163"/>
    </row>
    <row r="138" spans="1:11" x14ac:dyDescent="0.25">
      <c r="A138" s="162"/>
      <c r="B138" s="162"/>
      <c r="C138" s="162"/>
      <c r="D138" s="162"/>
      <c r="E138" s="162" t="s">
        <v>432</v>
      </c>
      <c r="F138" s="163">
        <v>630.44000000000005</v>
      </c>
      <c r="G138" s="162"/>
      <c r="H138" s="177" t="s">
        <v>433</v>
      </c>
      <c r="I138" s="177"/>
      <c r="J138" s="163"/>
    </row>
    <row r="139" spans="1:11" ht="50.1" customHeight="1" thickBot="1" x14ac:dyDescent="0.25">
      <c r="A139" s="137"/>
      <c r="B139" s="137"/>
      <c r="C139" s="137"/>
      <c r="D139" s="137"/>
      <c r="E139" s="137"/>
      <c r="F139" s="137"/>
      <c r="G139" s="137" t="s">
        <v>434</v>
      </c>
      <c r="H139" s="164">
        <v>11</v>
      </c>
      <c r="I139" s="137" t="s">
        <v>435</v>
      </c>
      <c r="J139" s="143"/>
    </row>
    <row r="140" spans="1:11" ht="0.95" customHeight="1" thickTop="1" x14ac:dyDescent="0.25">
      <c r="A140" s="165"/>
      <c r="B140" s="165"/>
      <c r="C140" s="165"/>
      <c r="D140" s="165"/>
      <c r="E140" s="165"/>
      <c r="F140" s="165"/>
      <c r="G140" s="165"/>
      <c r="H140" s="165"/>
      <c r="I140" s="165"/>
      <c r="J140" s="165"/>
    </row>
    <row r="141" spans="1:11" ht="18" customHeight="1" x14ac:dyDescent="0.25">
      <c r="A141" s="129" t="s">
        <v>102</v>
      </c>
      <c r="B141" s="130" t="s">
        <v>43</v>
      </c>
      <c r="C141" s="129" t="s">
        <v>44</v>
      </c>
      <c r="D141" s="129" t="s">
        <v>4</v>
      </c>
      <c r="E141" s="173" t="s">
        <v>405</v>
      </c>
      <c r="F141" s="173"/>
      <c r="G141" s="144" t="s">
        <v>45</v>
      </c>
      <c r="H141" s="130" t="s">
        <v>46</v>
      </c>
      <c r="I141" s="130" t="s">
        <v>406</v>
      </c>
      <c r="J141" s="130" t="s">
        <v>47</v>
      </c>
      <c r="K141" s="130" t="s">
        <v>5</v>
      </c>
    </row>
    <row r="142" spans="1:11" ht="90.95" customHeight="1" x14ac:dyDescent="0.25">
      <c r="A142" s="135" t="s">
        <v>412</v>
      </c>
      <c r="B142" s="136" t="s">
        <v>103</v>
      </c>
      <c r="C142" s="135" t="s">
        <v>90</v>
      </c>
      <c r="D142" s="135" t="s">
        <v>104</v>
      </c>
      <c r="E142" s="181" t="s">
        <v>426</v>
      </c>
      <c r="F142" s="181"/>
      <c r="G142" s="148" t="s">
        <v>92</v>
      </c>
      <c r="H142" s="166">
        <v>1</v>
      </c>
      <c r="I142" s="149"/>
      <c r="J142" s="149">
        <v>4138.51</v>
      </c>
      <c r="K142" s="149">
        <v>4138.51</v>
      </c>
    </row>
    <row r="143" spans="1:11" x14ac:dyDescent="0.25">
      <c r="A143" s="162"/>
      <c r="B143" s="162"/>
      <c r="C143" s="162"/>
      <c r="D143" s="162"/>
      <c r="E143" s="162" t="s">
        <v>429</v>
      </c>
      <c r="F143" s="163">
        <v>0</v>
      </c>
      <c r="G143" s="162" t="s">
        <v>430</v>
      </c>
      <c r="H143" s="163">
        <v>0</v>
      </c>
      <c r="I143" s="162" t="s">
        <v>431</v>
      </c>
      <c r="J143" s="163"/>
    </row>
    <row r="144" spans="1:11" x14ac:dyDescent="0.25">
      <c r="A144" s="162"/>
      <c r="B144" s="162"/>
      <c r="C144" s="162"/>
      <c r="D144" s="162"/>
      <c r="E144" s="162" t="s">
        <v>432</v>
      </c>
      <c r="F144" s="163">
        <v>632.36</v>
      </c>
      <c r="G144" s="162"/>
      <c r="H144" s="177" t="s">
        <v>433</v>
      </c>
      <c r="I144" s="177"/>
      <c r="J144" s="163"/>
    </row>
    <row r="145" spans="1:11" ht="50.1" customHeight="1" thickBot="1" x14ac:dyDescent="0.25">
      <c r="A145" s="137"/>
      <c r="B145" s="137"/>
      <c r="C145" s="137"/>
      <c r="D145" s="137"/>
      <c r="E145" s="137"/>
      <c r="F145" s="137"/>
      <c r="G145" s="137" t="s">
        <v>434</v>
      </c>
      <c r="H145" s="164">
        <v>20</v>
      </c>
      <c r="I145" s="137" t="s">
        <v>435</v>
      </c>
      <c r="J145" s="143"/>
    </row>
    <row r="146" spans="1:11" ht="0.95" customHeight="1" thickTop="1" x14ac:dyDescent="0.25">
      <c r="A146" s="165"/>
      <c r="B146" s="165"/>
      <c r="C146" s="165"/>
      <c r="D146" s="165"/>
      <c r="E146" s="165"/>
      <c r="F146" s="165"/>
      <c r="G146" s="165"/>
      <c r="H146" s="165"/>
      <c r="I146" s="165"/>
      <c r="J146" s="165"/>
    </row>
    <row r="147" spans="1:11" ht="18" customHeight="1" x14ac:dyDescent="0.25">
      <c r="A147" s="129" t="s">
        <v>105</v>
      </c>
      <c r="B147" s="130" t="s">
        <v>43</v>
      </c>
      <c r="C147" s="129" t="s">
        <v>44</v>
      </c>
      <c r="D147" s="129" t="s">
        <v>4</v>
      </c>
      <c r="E147" s="173" t="s">
        <v>405</v>
      </c>
      <c r="F147" s="173"/>
      <c r="G147" s="144" t="s">
        <v>45</v>
      </c>
      <c r="H147" s="130" t="s">
        <v>46</v>
      </c>
      <c r="I147" s="130" t="s">
        <v>406</v>
      </c>
      <c r="J147" s="130" t="s">
        <v>47</v>
      </c>
      <c r="K147" s="130" t="s">
        <v>5</v>
      </c>
    </row>
    <row r="148" spans="1:11" ht="90.95" customHeight="1" x14ac:dyDescent="0.25">
      <c r="A148" s="135" t="s">
        <v>412</v>
      </c>
      <c r="B148" s="136" t="s">
        <v>106</v>
      </c>
      <c r="C148" s="135" t="s">
        <v>90</v>
      </c>
      <c r="D148" s="135" t="s">
        <v>107</v>
      </c>
      <c r="E148" s="181" t="s">
        <v>426</v>
      </c>
      <c r="F148" s="181"/>
      <c r="G148" s="148" t="s">
        <v>92</v>
      </c>
      <c r="H148" s="166">
        <v>1</v>
      </c>
      <c r="I148" s="149"/>
      <c r="J148" s="149">
        <v>4393.1099999999997</v>
      </c>
      <c r="K148" s="149">
        <v>4393.1099999999997</v>
      </c>
    </row>
    <row r="149" spans="1:11" x14ac:dyDescent="0.25">
      <c r="A149" s="162"/>
      <c r="B149" s="162"/>
      <c r="C149" s="162"/>
      <c r="D149" s="162"/>
      <c r="E149" s="162" t="s">
        <v>429</v>
      </c>
      <c r="F149" s="163">
        <v>0</v>
      </c>
      <c r="G149" s="162" t="s">
        <v>430</v>
      </c>
      <c r="H149" s="163">
        <v>0</v>
      </c>
      <c r="I149" s="162" t="s">
        <v>431</v>
      </c>
      <c r="J149" s="163"/>
    </row>
    <row r="150" spans="1:11" x14ac:dyDescent="0.25">
      <c r="A150" s="162"/>
      <c r="B150" s="162"/>
      <c r="C150" s="162"/>
      <c r="D150" s="162"/>
      <c r="E150" s="162" t="s">
        <v>432</v>
      </c>
      <c r="F150" s="163">
        <v>671.26</v>
      </c>
      <c r="G150" s="162"/>
      <c r="H150" s="177" t="s">
        <v>433</v>
      </c>
      <c r="I150" s="177"/>
      <c r="J150" s="163"/>
    </row>
    <row r="151" spans="1:11" ht="50.1" customHeight="1" thickBot="1" x14ac:dyDescent="0.25">
      <c r="A151" s="137"/>
      <c r="B151" s="137"/>
      <c r="C151" s="137"/>
      <c r="D151" s="137"/>
      <c r="E151" s="137"/>
      <c r="F151" s="137"/>
      <c r="G151" s="137" t="s">
        <v>434</v>
      </c>
      <c r="H151" s="164">
        <v>13</v>
      </c>
      <c r="I151" s="137" t="s">
        <v>435</v>
      </c>
      <c r="J151" s="143"/>
    </row>
    <row r="152" spans="1:11" ht="0.95" customHeight="1" thickTop="1" x14ac:dyDescent="0.25">
      <c r="A152" s="165"/>
      <c r="B152" s="165"/>
      <c r="C152" s="165"/>
      <c r="D152" s="165"/>
      <c r="E152" s="165"/>
      <c r="F152" s="165"/>
      <c r="G152" s="165"/>
      <c r="H152" s="165"/>
      <c r="I152" s="165"/>
      <c r="J152" s="165"/>
    </row>
    <row r="153" spans="1:11" ht="18" customHeight="1" x14ac:dyDescent="0.25">
      <c r="A153" s="129" t="s">
        <v>108</v>
      </c>
      <c r="B153" s="130" t="s">
        <v>43</v>
      </c>
      <c r="C153" s="129" t="s">
        <v>44</v>
      </c>
      <c r="D153" s="129" t="s">
        <v>4</v>
      </c>
      <c r="E153" s="173" t="s">
        <v>405</v>
      </c>
      <c r="F153" s="173"/>
      <c r="G153" s="144" t="s">
        <v>45</v>
      </c>
      <c r="H153" s="130" t="s">
        <v>46</v>
      </c>
      <c r="I153" s="130" t="s">
        <v>406</v>
      </c>
      <c r="J153" s="130" t="s">
        <v>47</v>
      </c>
      <c r="K153" s="130" t="s">
        <v>5</v>
      </c>
    </row>
    <row r="154" spans="1:11" ht="26.1" customHeight="1" x14ac:dyDescent="0.25">
      <c r="A154" s="135" t="s">
        <v>412</v>
      </c>
      <c r="B154" s="136" t="s">
        <v>109</v>
      </c>
      <c r="C154" s="135" t="s">
        <v>90</v>
      </c>
      <c r="D154" s="135" t="s">
        <v>110</v>
      </c>
      <c r="E154" s="181" t="s">
        <v>426</v>
      </c>
      <c r="F154" s="181"/>
      <c r="G154" s="148" t="s">
        <v>92</v>
      </c>
      <c r="H154" s="166">
        <v>1</v>
      </c>
      <c r="I154" s="149"/>
      <c r="J154" s="149">
        <v>2297.17</v>
      </c>
      <c r="K154" s="149">
        <v>2297.17</v>
      </c>
    </row>
    <row r="155" spans="1:11" x14ac:dyDescent="0.25">
      <c r="A155" s="162"/>
      <c r="B155" s="162"/>
      <c r="C155" s="162"/>
      <c r="D155" s="162"/>
      <c r="E155" s="162" t="s">
        <v>429</v>
      </c>
      <c r="F155" s="163">
        <v>0</v>
      </c>
      <c r="G155" s="162" t="s">
        <v>430</v>
      </c>
      <c r="H155" s="163">
        <v>0</v>
      </c>
      <c r="I155" s="162" t="s">
        <v>431</v>
      </c>
      <c r="J155" s="163"/>
    </row>
    <row r="156" spans="1:11" x14ac:dyDescent="0.25">
      <c r="A156" s="162"/>
      <c r="B156" s="162"/>
      <c r="C156" s="162"/>
      <c r="D156" s="162"/>
      <c r="E156" s="162" t="s">
        <v>432</v>
      </c>
      <c r="F156" s="163">
        <v>351</v>
      </c>
      <c r="G156" s="162"/>
      <c r="H156" s="177" t="s">
        <v>433</v>
      </c>
      <c r="I156" s="177"/>
      <c r="J156" s="163"/>
    </row>
    <row r="157" spans="1:11" ht="50.1" customHeight="1" thickBot="1" x14ac:dyDescent="0.25">
      <c r="A157" s="137"/>
      <c r="B157" s="137"/>
      <c r="C157" s="137"/>
      <c r="D157" s="137"/>
      <c r="E157" s="137"/>
      <c r="F157" s="137"/>
      <c r="G157" s="137" t="s">
        <v>434</v>
      </c>
      <c r="H157" s="164">
        <v>6</v>
      </c>
      <c r="I157" s="137" t="s">
        <v>435</v>
      </c>
      <c r="J157" s="143"/>
    </row>
    <row r="158" spans="1:11" ht="0.95" customHeight="1" thickTop="1" x14ac:dyDescent="0.25">
      <c r="A158" s="165"/>
      <c r="B158" s="165"/>
      <c r="C158" s="165"/>
      <c r="D158" s="165"/>
      <c r="E158" s="165"/>
      <c r="F158" s="165"/>
      <c r="G158" s="165"/>
      <c r="H158" s="165"/>
      <c r="I158" s="165"/>
      <c r="J158" s="165"/>
    </row>
    <row r="159" spans="1:11" ht="18" customHeight="1" x14ac:dyDescent="0.25">
      <c r="A159" s="129" t="s">
        <v>111</v>
      </c>
      <c r="B159" s="130" t="s">
        <v>43</v>
      </c>
      <c r="C159" s="129" t="s">
        <v>44</v>
      </c>
      <c r="D159" s="129" t="s">
        <v>4</v>
      </c>
      <c r="E159" s="173" t="s">
        <v>405</v>
      </c>
      <c r="F159" s="173"/>
      <c r="G159" s="144" t="s">
        <v>45</v>
      </c>
      <c r="H159" s="130" t="s">
        <v>46</v>
      </c>
      <c r="I159" s="130" t="s">
        <v>406</v>
      </c>
      <c r="J159" s="130" t="s">
        <v>47</v>
      </c>
      <c r="K159" s="130" t="s">
        <v>5</v>
      </c>
    </row>
    <row r="160" spans="1:11" ht="39" customHeight="1" x14ac:dyDescent="0.25">
      <c r="A160" s="135" t="s">
        <v>412</v>
      </c>
      <c r="B160" s="136" t="s">
        <v>112</v>
      </c>
      <c r="C160" s="135" t="s">
        <v>90</v>
      </c>
      <c r="D160" s="135" t="s">
        <v>113</v>
      </c>
      <c r="E160" s="181" t="s">
        <v>426</v>
      </c>
      <c r="F160" s="181"/>
      <c r="G160" s="148" t="s">
        <v>92</v>
      </c>
      <c r="H160" s="166">
        <v>1</v>
      </c>
      <c r="I160" s="149"/>
      <c r="J160" s="149">
        <v>426.65</v>
      </c>
      <c r="K160" s="149">
        <v>426.65</v>
      </c>
    </row>
    <row r="161" spans="1:11" x14ac:dyDescent="0.25">
      <c r="A161" s="162"/>
      <c r="B161" s="162"/>
      <c r="C161" s="162"/>
      <c r="D161" s="162"/>
      <c r="E161" s="162" t="s">
        <v>429</v>
      </c>
      <c r="F161" s="163">
        <v>0</v>
      </c>
      <c r="G161" s="162" t="s">
        <v>430</v>
      </c>
      <c r="H161" s="163">
        <v>0</v>
      </c>
      <c r="I161" s="162" t="s">
        <v>431</v>
      </c>
      <c r="J161" s="163"/>
    </row>
    <row r="162" spans="1:11" x14ac:dyDescent="0.25">
      <c r="A162" s="162"/>
      <c r="B162" s="162"/>
      <c r="C162" s="162"/>
      <c r="D162" s="162"/>
      <c r="E162" s="162" t="s">
        <v>432</v>
      </c>
      <c r="F162" s="163">
        <v>65.19</v>
      </c>
      <c r="G162" s="162"/>
      <c r="H162" s="177" t="s">
        <v>433</v>
      </c>
      <c r="I162" s="177"/>
      <c r="J162" s="163"/>
    </row>
    <row r="163" spans="1:11" ht="50.1" customHeight="1" thickBot="1" x14ac:dyDescent="0.25">
      <c r="A163" s="137"/>
      <c r="B163" s="137"/>
      <c r="C163" s="137"/>
      <c r="D163" s="137"/>
      <c r="E163" s="137"/>
      <c r="F163" s="137"/>
      <c r="G163" s="137" t="s">
        <v>434</v>
      </c>
      <c r="H163" s="164">
        <v>64</v>
      </c>
      <c r="I163" s="137" t="s">
        <v>435</v>
      </c>
      <c r="J163" s="143"/>
    </row>
    <row r="164" spans="1:11" ht="0.95" customHeight="1" thickTop="1" x14ac:dyDescent="0.25">
      <c r="A164" s="165"/>
      <c r="B164" s="165"/>
      <c r="C164" s="165"/>
      <c r="D164" s="165"/>
      <c r="E164" s="165"/>
      <c r="F164" s="165"/>
      <c r="G164" s="165"/>
      <c r="H164" s="165"/>
      <c r="I164" s="165"/>
      <c r="J164" s="165"/>
    </row>
    <row r="165" spans="1:11" ht="18" customHeight="1" x14ac:dyDescent="0.25">
      <c r="A165" s="129" t="s">
        <v>114</v>
      </c>
      <c r="B165" s="130" t="s">
        <v>43</v>
      </c>
      <c r="C165" s="129" t="s">
        <v>44</v>
      </c>
      <c r="D165" s="129" t="s">
        <v>4</v>
      </c>
      <c r="E165" s="173" t="s">
        <v>405</v>
      </c>
      <c r="F165" s="173"/>
      <c r="G165" s="144" t="s">
        <v>45</v>
      </c>
      <c r="H165" s="130" t="s">
        <v>46</v>
      </c>
      <c r="I165" s="130" t="s">
        <v>406</v>
      </c>
      <c r="J165" s="130" t="s">
        <v>47</v>
      </c>
      <c r="K165" s="130" t="s">
        <v>5</v>
      </c>
    </row>
    <row r="166" spans="1:11" ht="26.1" customHeight="1" x14ac:dyDescent="0.25">
      <c r="A166" s="135" t="s">
        <v>412</v>
      </c>
      <c r="B166" s="136" t="s">
        <v>115</v>
      </c>
      <c r="C166" s="135" t="s">
        <v>90</v>
      </c>
      <c r="D166" s="135" t="s">
        <v>116</v>
      </c>
      <c r="E166" s="181" t="s">
        <v>426</v>
      </c>
      <c r="F166" s="181"/>
      <c r="G166" s="148" t="s">
        <v>92</v>
      </c>
      <c r="H166" s="166">
        <v>1</v>
      </c>
      <c r="I166" s="149"/>
      <c r="J166" s="149">
        <v>649.29</v>
      </c>
      <c r="K166" s="149">
        <v>649.29</v>
      </c>
    </row>
    <row r="167" spans="1:11" x14ac:dyDescent="0.25">
      <c r="A167" s="162"/>
      <c r="B167" s="162"/>
      <c r="C167" s="162"/>
      <c r="D167" s="162"/>
      <c r="E167" s="162" t="s">
        <v>429</v>
      </c>
      <c r="F167" s="163">
        <v>0</v>
      </c>
      <c r="G167" s="162" t="s">
        <v>430</v>
      </c>
      <c r="H167" s="163">
        <v>0</v>
      </c>
      <c r="I167" s="162" t="s">
        <v>431</v>
      </c>
      <c r="J167" s="163"/>
    </row>
    <row r="168" spans="1:11" x14ac:dyDescent="0.25">
      <c r="A168" s="162"/>
      <c r="B168" s="162"/>
      <c r="C168" s="162"/>
      <c r="D168" s="162"/>
      <c r="E168" s="162" t="s">
        <v>432</v>
      </c>
      <c r="F168" s="163">
        <v>99.21</v>
      </c>
      <c r="G168" s="162"/>
      <c r="H168" s="177" t="s">
        <v>433</v>
      </c>
      <c r="I168" s="177"/>
      <c r="J168" s="163"/>
    </row>
    <row r="169" spans="1:11" ht="50.1" customHeight="1" thickBot="1" x14ac:dyDescent="0.25">
      <c r="A169" s="137"/>
      <c r="B169" s="137"/>
      <c r="C169" s="137"/>
      <c r="D169" s="137"/>
      <c r="E169" s="137"/>
      <c r="F169" s="137"/>
      <c r="G169" s="137" t="s">
        <v>434</v>
      </c>
      <c r="H169" s="164">
        <v>10</v>
      </c>
      <c r="I169" s="137" t="s">
        <v>435</v>
      </c>
      <c r="J169" s="143"/>
    </row>
    <row r="170" spans="1:11" ht="0.95" customHeight="1" thickTop="1" x14ac:dyDescent="0.25">
      <c r="A170" s="165"/>
      <c r="B170" s="165"/>
      <c r="C170" s="165"/>
      <c r="D170" s="165"/>
      <c r="E170" s="165"/>
      <c r="F170" s="165"/>
      <c r="G170" s="165"/>
      <c r="H170" s="165"/>
      <c r="I170" s="165"/>
      <c r="J170" s="165"/>
    </row>
    <row r="171" spans="1:11" ht="18" customHeight="1" x14ac:dyDescent="0.25">
      <c r="A171" s="129" t="s">
        <v>117</v>
      </c>
      <c r="B171" s="130" t="s">
        <v>43</v>
      </c>
      <c r="C171" s="129" t="s">
        <v>44</v>
      </c>
      <c r="D171" s="129" t="s">
        <v>4</v>
      </c>
      <c r="E171" s="173" t="s">
        <v>405</v>
      </c>
      <c r="F171" s="173"/>
      <c r="G171" s="144" t="s">
        <v>45</v>
      </c>
      <c r="H171" s="130" t="s">
        <v>46</v>
      </c>
      <c r="I171" s="130" t="s">
        <v>406</v>
      </c>
      <c r="J171" s="130" t="s">
        <v>47</v>
      </c>
      <c r="K171" s="130" t="s">
        <v>5</v>
      </c>
    </row>
    <row r="172" spans="1:11" ht="26.1" customHeight="1" x14ac:dyDescent="0.25">
      <c r="A172" s="135" t="s">
        <v>412</v>
      </c>
      <c r="B172" s="136" t="s">
        <v>118</v>
      </c>
      <c r="C172" s="135" t="s">
        <v>90</v>
      </c>
      <c r="D172" s="135" t="s">
        <v>119</v>
      </c>
      <c r="E172" s="181" t="s">
        <v>426</v>
      </c>
      <c r="F172" s="181"/>
      <c r="G172" s="148" t="s">
        <v>92</v>
      </c>
      <c r="H172" s="166">
        <v>1</v>
      </c>
      <c r="I172" s="149"/>
      <c r="J172" s="149">
        <v>1490.26</v>
      </c>
      <c r="K172" s="149">
        <v>1490.26</v>
      </c>
    </row>
    <row r="173" spans="1:11" x14ac:dyDescent="0.25">
      <c r="A173" s="162"/>
      <c r="B173" s="162"/>
      <c r="C173" s="162"/>
      <c r="D173" s="162"/>
      <c r="E173" s="162" t="s">
        <v>429</v>
      </c>
      <c r="F173" s="163">
        <v>0</v>
      </c>
      <c r="G173" s="162" t="s">
        <v>430</v>
      </c>
      <c r="H173" s="163">
        <v>0</v>
      </c>
      <c r="I173" s="162" t="s">
        <v>431</v>
      </c>
      <c r="J173" s="163"/>
    </row>
    <row r="174" spans="1:11" x14ac:dyDescent="0.25">
      <c r="A174" s="162"/>
      <c r="B174" s="162"/>
      <c r="C174" s="162"/>
      <c r="D174" s="162"/>
      <c r="E174" s="162" t="s">
        <v>432</v>
      </c>
      <c r="F174" s="163">
        <v>227.71</v>
      </c>
      <c r="G174" s="162"/>
      <c r="H174" s="177" t="s">
        <v>433</v>
      </c>
      <c r="I174" s="177"/>
      <c r="J174" s="163"/>
    </row>
    <row r="175" spans="1:11" ht="50.1" customHeight="1" thickBot="1" x14ac:dyDescent="0.25">
      <c r="A175" s="137"/>
      <c r="B175" s="137"/>
      <c r="C175" s="137"/>
      <c r="D175" s="137"/>
      <c r="E175" s="137"/>
      <c r="F175" s="137"/>
      <c r="G175" s="137" t="s">
        <v>434</v>
      </c>
      <c r="H175" s="164">
        <v>30</v>
      </c>
      <c r="I175" s="137" t="s">
        <v>435</v>
      </c>
      <c r="J175" s="143"/>
    </row>
    <row r="176" spans="1:11" ht="0.95" customHeight="1" thickTop="1" x14ac:dyDescent="0.25">
      <c r="A176" s="165"/>
      <c r="B176" s="165"/>
      <c r="C176" s="165"/>
      <c r="D176" s="165"/>
      <c r="E176" s="165"/>
      <c r="F176" s="165"/>
      <c r="G176" s="165"/>
      <c r="H176" s="165"/>
      <c r="I176" s="165"/>
      <c r="J176" s="165"/>
    </row>
    <row r="177" spans="1:11" ht="18" customHeight="1" x14ac:dyDescent="0.25">
      <c r="A177" s="129" t="s">
        <v>120</v>
      </c>
      <c r="B177" s="130" t="s">
        <v>43</v>
      </c>
      <c r="C177" s="129" t="s">
        <v>44</v>
      </c>
      <c r="D177" s="129" t="s">
        <v>4</v>
      </c>
      <c r="E177" s="173" t="s">
        <v>405</v>
      </c>
      <c r="F177" s="173"/>
      <c r="G177" s="144" t="s">
        <v>45</v>
      </c>
      <c r="H177" s="130" t="s">
        <v>46</v>
      </c>
      <c r="I177" s="130" t="s">
        <v>406</v>
      </c>
      <c r="J177" s="130" t="s">
        <v>47</v>
      </c>
      <c r="K177" s="130" t="s">
        <v>5</v>
      </c>
    </row>
    <row r="178" spans="1:11" ht="26.1" customHeight="1" x14ac:dyDescent="0.25">
      <c r="A178" s="135" t="s">
        <v>412</v>
      </c>
      <c r="B178" s="136" t="s">
        <v>121</v>
      </c>
      <c r="C178" s="135" t="s">
        <v>90</v>
      </c>
      <c r="D178" s="135" t="s">
        <v>122</v>
      </c>
      <c r="E178" s="181" t="s">
        <v>426</v>
      </c>
      <c r="F178" s="181"/>
      <c r="G178" s="148" t="s">
        <v>92</v>
      </c>
      <c r="H178" s="166">
        <v>1</v>
      </c>
      <c r="I178" s="149"/>
      <c r="J178" s="149">
        <v>653.75</v>
      </c>
      <c r="K178" s="149">
        <v>653.75</v>
      </c>
    </row>
    <row r="179" spans="1:11" x14ac:dyDescent="0.25">
      <c r="A179" s="162"/>
      <c r="B179" s="162"/>
      <c r="C179" s="162"/>
      <c r="D179" s="162"/>
      <c r="E179" s="162" t="s">
        <v>429</v>
      </c>
      <c r="F179" s="163">
        <v>0</v>
      </c>
      <c r="G179" s="162" t="s">
        <v>430</v>
      </c>
      <c r="H179" s="163">
        <v>0</v>
      </c>
      <c r="I179" s="162" t="s">
        <v>431</v>
      </c>
      <c r="J179" s="163"/>
    </row>
    <row r="180" spans="1:11" x14ac:dyDescent="0.25">
      <c r="A180" s="162"/>
      <c r="B180" s="162"/>
      <c r="C180" s="162"/>
      <c r="D180" s="162"/>
      <c r="E180" s="162" t="s">
        <v>432</v>
      </c>
      <c r="F180" s="163">
        <v>99.89</v>
      </c>
      <c r="G180" s="162"/>
      <c r="H180" s="177" t="s">
        <v>433</v>
      </c>
      <c r="I180" s="177"/>
      <c r="J180" s="163"/>
    </row>
    <row r="181" spans="1:11" ht="50.1" customHeight="1" thickBot="1" x14ac:dyDescent="0.25">
      <c r="A181" s="137"/>
      <c r="B181" s="137"/>
      <c r="C181" s="137"/>
      <c r="D181" s="137"/>
      <c r="E181" s="137"/>
      <c r="F181" s="137"/>
      <c r="G181" s="137" t="s">
        <v>434</v>
      </c>
      <c r="H181" s="164">
        <v>9</v>
      </c>
      <c r="I181" s="137" t="s">
        <v>435</v>
      </c>
      <c r="J181" s="143"/>
    </row>
    <row r="182" spans="1:11" ht="0.95" customHeight="1" thickTop="1" x14ac:dyDescent="0.25">
      <c r="A182" s="165"/>
      <c r="B182" s="165"/>
      <c r="C182" s="165"/>
      <c r="D182" s="165"/>
      <c r="E182" s="165"/>
      <c r="F182" s="165"/>
      <c r="G182" s="165"/>
      <c r="H182" s="165"/>
      <c r="I182" s="165"/>
      <c r="J182" s="165"/>
    </row>
    <row r="183" spans="1:11" ht="18" customHeight="1" x14ac:dyDescent="0.25">
      <c r="A183" s="129" t="s">
        <v>123</v>
      </c>
      <c r="B183" s="130" t="s">
        <v>43</v>
      </c>
      <c r="C183" s="129" t="s">
        <v>44</v>
      </c>
      <c r="D183" s="129" t="s">
        <v>4</v>
      </c>
      <c r="E183" s="173" t="s">
        <v>405</v>
      </c>
      <c r="F183" s="173"/>
      <c r="G183" s="144" t="s">
        <v>45</v>
      </c>
      <c r="H183" s="130" t="s">
        <v>46</v>
      </c>
      <c r="I183" s="130" t="s">
        <v>406</v>
      </c>
      <c r="J183" s="130" t="s">
        <v>47</v>
      </c>
      <c r="K183" s="130" t="s">
        <v>5</v>
      </c>
    </row>
    <row r="184" spans="1:11" ht="26.1" customHeight="1" x14ac:dyDescent="0.25">
      <c r="A184" s="135" t="s">
        <v>412</v>
      </c>
      <c r="B184" s="136" t="s">
        <v>124</v>
      </c>
      <c r="C184" s="135" t="s">
        <v>90</v>
      </c>
      <c r="D184" s="135" t="s">
        <v>125</v>
      </c>
      <c r="E184" s="181" t="s">
        <v>426</v>
      </c>
      <c r="F184" s="181"/>
      <c r="G184" s="148" t="s">
        <v>92</v>
      </c>
      <c r="H184" s="166">
        <v>1</v>
      </c>
      <c r="I184" s="149"/>
      <c r="J184" s="149">
        <v>1524.27</v>
      </c>
      <c r="K184" s="149">
        <v>1524.27</v>
      </c>
    </row>
    <row r="185" spans="1:11" x14ac:dyDescent="0.25">
      <c r="A185" s="162"/>
      <c r="B185" s="162"/>
      <c r="C185" s="162"/>
      <c r="D185" s="162"/>
      <c r="E185" s="162" t="s">
        <v>429</v>
      </c>
      <c r="F185" s="163">
        <v>0</v>
      </c>
      <c r="G185" s="162" t="s">
        <v>430</v>
      </c>
      <c r="H185" s="163">
        <v>0</v>
      </c>
      <c r="I185" s="162" t="s">
        <v>431</v>
      </c>
      <c r="J185" s="163"/>
    </row>
    <row r="186" spans="1:11" x14ac:dyDescent="0.25">
      <c r="A186" s="162"/>
      <c r="B186" s="162"/>
      <c r="C186" s="162"/>
      <c r="D186" s="162"/>
      <c r="E186" s="162" t="s">
        <v>432</v>
      </c>
      <c r="F186" s="163">
        <v>232.9</v>
      </c>
      <c r="G186" s="162"/>
      <c r="H186" s="177" t="s">
        <v>433</v>
      </c>
      <c r="I186" s="177"/>
      <c r="J186" s="163"/>
    </row>
    <row r="187" spans="1:11" ht="50.1" customHeight="1" thickBot="1" x14ac:dyDescent="0.25">
      <c r="A187" s="137"/>
      <c r="B187" s="137"/>
      <c r="C187" s="137"/>
      <c r="D187" s="137"/>
      <c r="E187" s="137"/>
      <c r="F187" s="137"/>
      <c r="G187" s="137" t="s">
        <v>434</v>
      </c>
      <c r="H187" s="164">
        <v>4</v>
      </c>
      <c r="I187" s="137" t="s">
        <v>435</v>
      </c>
      <c r="J187" s="143"/>
    </row>
    <row r="188" spans="1:11" ht="0.95" customHeight="1" thickTop="1" x14ac:dyDescent="0.25">
      <c r="A188" s="165"/>
      <c r="B188" s="165"/>
      <c r="C188" s="165"/>
      <c r="D188" s="165"/>
      <c r="E188" s="165"/>
      <c r="F188" s="165"/>
      <c r="G188" s="165"/>
      <c r="H188" s="165"/>
      <c r="I188" s="165"/>
      <c r="J188" s="165"/>
    </row>
    <row r="189" spans="1:11" ht="18" customHeight="1" x14ac:dyDescent="0.25">
      <c r="A189" s="129" t="s">
        <v>126</v>
      </c>
      <c r="B189" s="130" t="s">
        <v>43</v>
      </c>
      <c r="C189" s="129" t="s">
        <v>44</v>
      </c>
      <c r="D189" s="129" t="s">
        <v>4</v>
      </c>
      <c r="E189" s="173" t="s">
        <v>405</v>
      </c>
      <c r="F189" s="173"/>
      <c r="G189" s="144" t="s">
        <v>45</v>
      </c>
      <c r="H189" s="130" t="s">
        <v>46</v>
      </c>
      <c r="I189" s="130" t="s">
        <v>406</v>
      </c>
      <c r="J189" s="130" t="s">
        <v>47</v>
      </c>
      <c r="K189" s="130" t="s">
        <v>5</v>
      </c>
    </row>
    <row r="190" spans="1:11" ht="24" customHeight="1" x14ac:dyDescent="0.25">
      <c r="A190" s="135" t="s">
        <v>412</v>
      </c>
      <c r="B190" s="136" t="s">
        <v>127</v>
      </c>
      <c r="C190" s="135" t="s">
        <v>90</v>
      </c>
      <c r="D190" s="135" t="s">
        <v>128</v>
      </c>
      <c r="E190" s="181" t="s">
        <v>426</v>
      </c>
      <c r="F190" s="181"/>
      <c r="G190" s="148" t="s">
        <v>92</v>
      </c>
      <c r="H190" s="166">
        <v>1</v>
      </c>
      <c r="I190" s="149"/>
      <c r="J190" s="149">
        <v>145.07</v>
      </c>
      <c r="K190" s="149">
        <v>145.07</v>
      </c>
    </row>
    <row r="191" spans="1:11" x14ac:dyDescent="0.25">
      <c r="A191" s="162"/>
      <c r="B191" s="162"/>
      <c r="C191" s="162"/>
      <c r="D191" s="162"/>
      <c r="E191" s="162" t="s">
        <v>429</v>
      </c>
      <c r="F191" s="163">
        <v>0</v>
      </c>
      <c r="G191" s="162" t="s">
        <v>430</v>
      </c>
      <c r="H191" s="163">
        <v>0</v>
      </c>
      <c r="I191" s="162" t="s">
        <v>431</v>
      </c>
      <c r="J191" s="163"/>
    </row>
    <row r="192" spans="1:11" x14ac:dyDescent="0.25">
      <c r="A192" s="162"/>
      <c r="B192" s="162"/>
      <c r="C192" s="162"/>
      <c r="D192" s="162"/>
      <c r="E192" s="162" t="s">
        <v>432</v>
      </c>
      <c r="F192" s="163">
        <v>22.16</v>
      </c>
      <c r="G192" s="162"/>
      <c r="H192" s="177" t="s">
        <v>433</v>
      </c>
      <c r="I192" s="177"/>
      <c r="J192" s="163"/>
    </row>
    <row r="193" spans="1:11" ht="50.1" customHeight="1" thickBot="1" x14ac:dyDescent="0.25">
      <c r="A193" s="137"/>
      <c r="B193" s="137"/>
      <c r="C193" s="137"/>
      <c r="D193" s="137"/>
      <c r="E193" s="137"/>
      <c r="F193" s="137"/>
      <c r="G193" s="137" t="s">
        <v>434</v>
      </c>
      <c r="H193" s="164">
        <v>11</v>
      </c>
      <c r="I193" s="137" t="s">
        <v>435</v>
      </c>
      <c r="J193" s="143"/>
    </row>
    <row r="194" spans="1:11" ht="0.95" customHeight="1" thickTop="1" x14ac:dyDescent="0.25">
      <c r="A194" s="165"/>
      <c r="B194" s="165"/>
      <c r="C194" s="165"/>
      <c r="D194" s="165"/>
      <c r="E194" s="165"/>
      <c r="F194" s="165"/>
      <c r="G194" s="165"/>
      <c r="H194" s="165"/>
      <c r="I194" s="165"/>
      <c r="J194" s="165"/>
    </row>
    <row r="195" spans="1:11" ht="18" customHeight="1" x14ac:dyDescent="0.25">
      <c r="A195" s="129" t="s">
        <v>129</v>
      </c>
      <c r="B195" s="130" t="s">
        <v>43</v>
      </c>
      <c r="C195" s="129" t="s">
        <v>44</v>
      </c>
      <c r="D195" s="129" t="s">
        <v>4</v>
      </c>
      <c r="E195" s="173" t="s">
        <v>405</v>
      </c>
      <c r="F195" s="173"/>
      <c r="G195" s="144" t="s">
        <v>45</v>
      </c>
      <c r="H195" s="130" t="s">
        <v>46</v>
      </c>
      <c r="I195" s="130" t="s">
        <v>406</v>
      </c>
      <c r="J195" s="130" t="s">
        <v>47</v>
      </c>
      <c r="K195" s="130" t="s">
        <v>5</v>
      </c>
    </row>
    <row r="196" spans="1:11" ht="24" customHeight="1" x14ac:dyDescent="0.25">
      <c r="A196" s="135" t="s">
        <v>412</v>
      </c>
      <c r="B196" s="136" t="s">
        <v>130</v>
      </c>
      <c r="C196" s="135" t="s">
        <v>90</v>
      </c>
      <c r="D196" s="135" t="s">
        <v>131</v>
      </c>
      <c r="E196" s="181" t="s">
        <v>426</v>
      </c>
      <c r="F196" s="181"/>
      <c r="G196" s="148" t="s">
        <v>92</v>
      </c>
      <c r="H196" s="166">
        <v>1</v>
      </c>
      <c r="I196" s="149"/>
      <c r="J196" s="149">
        <v>166.82</v>
      </c>
      <c r="K196" s="149">
        <v>166.82</v>
      </c>
    </row>
    <row r="197" spans="1:11" x14ac:dyDescent="0.25">
      <c r="A197" s="162"/>
      <c r="B197" s="162"/>
      <c r="C197" s="162"/>
      <c r="D197" s="162"/>
      <c r="E197" s="162" t="s">
        <v>429</v>
      </c>
      <c r="F197" s="163">
        <v>0</v>
      </c>
      <c r="G197" s="162" t="s">
        <v>430</v>
      </c>
      <c r="H197" s="163">
        <v>0</v>
      </c>
      <c r="I197" s="162" t="s">
        <v>431</v>
      </c>
      <c r="J197" s="163"/>
    </row>
    <row r="198" spans="1:11" x14ac:dyDescent="0.25">
      <c r="A198" s="162"/>
      <c r="B198" s="162"/>
      <c r="C198" s="162"/>
      <c r="D198" s="162"/>
      <c r="E198" s="162" t="s">
        <v>432</v>
      </c>
      <c r="F198" s="163">
        <v>25.49</v>
      </c>
      <c r="G198" s="162"/>
      <c r="H198" s="177" t="s">
        <v>433</v>
      </c>
      <c r="I198" s="177"/>
      <c r="J198" s="163"/>
    </row>
    <row r="199" spans="1:11" ht="50.1" customHeight="1" thickBot="1" x14ac:dyDescent="0.25">
      <c r="A199" s="137"/>
      <c r="B199" s="137"/>
      <c r="C199" s="137"/>
      <c r="D199" s="137"/>
      <c r="E199" s="137"/>
      <c r="F199" s="137"/>
      <c r="G199" s="137" t="s">
        <v>434</v>
      </c>
      <c r="H199" s="164">
        <v>11</v>
      </c>
      <c r="I199" s="137" t="s">
        <v>435</v>
      </c>
      <c r="J199" s="143"/>
    </row>
    <row r="200" spans="1:11" ht="0.95" customHeight="1" thickTop="1" x14ac:dyDescent="0.25">
      <c r="A200" s="165"/>
      <c r="B200" s="165"/>
      <c r="C200" s="165"/>
      <c r="D200" s="165"/>
      <c r="E200" s="165"/>
      <c r="F200" s="165"/>
      <c r="G200" s="165"/>
      <c r="H200" s="165"/>
      <c r="I200" s="165"/>
      <c r="J200" s="165"/>
    </row>
    <row r="201" spans="1:11" ht="18" customHeight="1" x14ac:dyDescent="0.25">
      <c r="A201" s="129" t="s">
        <v>132</v>
      </c>
      <c r="B201" s="130" t="s">
        <v>43</v>
      </c>
      <c r="C201" s="129" t="s">
        <v>44</v>
      </c>
      <c r="D201" s="129" t="s">
        <v>4</v>
      </c>
      <c r="E201" s="173" t="s">
        <v>405</v>
      </c>
      <c r="F201" s="173"/>
      <c r="G201" s="144" t="s">
        <v>45</v>
      </c>
      <c r="H201" s="130" t="s">
        <v>46</v>
      </c>
      <c r="I201" s="130" t="s">
        <v>406</v>
      </c>
      <c r="J201" s="130" t="s">
        <v>47</v>
      </c>
      <c r="K201" s="130" t="s">
        <v>5</v>
      </c>
    </row>
    <row r="202" spans="1:11" ht="24" customHeight="1" x14ac:dyDescent="0.25">
      <c r="A202" s="135" t="s">
        <v>412</v>
      </c>
      <c r="B202" s="136" t="s">
        <v>133</v>
      </c>
      <c r="C202" s="135" t="s">
        <v>90</v>
      </c>
      <c r="D202" s="135" t="s">
        <v>134</v>
      </c>
      <c r="E202" s="181" t="s">
        <v>426</v>
      </c>
      <c r="F202" s="181"/>
      <c r="G202" s="148" t="s">
        <v>92</v>
      </c>
      <c r="H202" s="166">
        <v>1</v>
      </c>
      <c r="I202" s="149"/>
      <c r="J202" s="149">
        <v>160.43</v>
      </c>
      <c r="K202" s="149">
        <v>160.43</v>
      </c>
    </row>
    <row r="203" spans="1:11" x14ac:dyDescent="0.25">
      <c r="A203" s="162"/>
      <c r="B203" s="162"/>
      <c r="C203" s="162"/>
      <c r="D203" s="162"/>
      <c r="E203" s="162" t="s">
        <v>429</v>
      </c>
      <c r="F203" s="163">
        <v>0</v>
      </c>
      <c r="G203" s="162" t="s">
        <v>430</v>
      </c>
      <c r="H203" s="163">
        <v>0</v>
      </c>
      <c r="I203" s="162" t="s">
        <v>431</v>
      </c>
      <c r="J203" s="163"/>
    </row>
    <row r="204" spans="1:11" x14ac:dyDescent="0.25">
      <c r="A204" s="162"/>
      <c r="B204" s="162"/>
      <c r="C204" s="162"/>
      <c r="D204" s="162"/>
      <c r="E204" s="162" t="s">
        <v>432</v>
      </c>
      <c r="F204" s="163">
        <v>24.51</v>
      </c>
      <c r="G204" s="162"/>
      <c r="H204" s="177" t="s">
        <v>433</v>
      </c>
      <c r="I204" s="177"/>
      <c r="J204" s="163"/>
    </row>
    <row r="205" spans="1:11" ht="50.1" customHeight="1" thickBot="1" x14ac:dyDescent="0.25">
      <c r="A205" s="137"/>
      <c r="B205" s="137"/>
      <c r="C205" s="137"/>
      <c r="D205" s="137"/>
      <c r="E205" s="137"/>
      <c r="F205" s="137"/>
      <c r="G205" s="137" t="s">
        <v>434</v>
      </c>
      <c r="H205" s="164">
        <v>46</v>
      </c>
      <c r="I205" s="137" t="s">
        <v>435</v>
      </c>
      <c r="J205" s="143"/>
    </row>
    <row r="206" spans="1:11" ht="0.95" customHeight="1" thickTop="1" x14ac:dyDescent="0.25">
      <c r="A206" s="165"/>
      <c r="B206" s="165"/>
      <c r="C206" s="165"/>
      <c r="D206" s="165"/>
      <c r="E206" s="165"/>
      <c r="F206" s="165"/>
      <c r="G206" s="165"/>
      <c r="H206" s="165"/>
      <c r="I206" s="165"/>
      <c r="J206" s="165"/>
    </row>
    <row r="207" spans="1:11" ht="18" customHeight="1" x14ac:dyDescent="0.25">
      <c r="A207" s="129" t="s">
        <v>135</v>
      </c>
      <c r="B207" s="130" t="s">
        <v>43</v>
      </c>
      <c r="C207" s="129" t="s">
        <v>44</v>
      </c>
      <c r="D207" s="129" t="s">
        <v>4</v>
      </c>
      <c r="E207" s="173" t="s">
        <v>405</v>
      </c>
      <c r="F207" s="173"/>
      <c r="G207" s="144" t="s">
        <v>45</v>
      </c>
      <c r="H207" s="130" t="s">
        <v>46</v>
      </c>
      <c r="I207" s="130" t="s">
        <v>406</v>
      </c>
      <c r="J207" s="130" t="s">
        <v>47</v>
      </c>
      <c r="K207" s="130" t="s">
        <v>5</v>
      </c>
    </row>
    <row r="208" spans="1:11" ht="24" customHeight="1" x14ac:dyDescent="0.25">
      <c r="A208" s="135" t="s">
        <v>412</v>
      </c>
      <c r="B208" s="136" t="s">
        <v>136</v>
      </c>
      <c r="C208" s="135" t="s">
        <v>90</v>
      </c>
      <c r="D208" s="135" t="s">
        <v>137</v>
      </c>
      <c r="E208" s="181" t="s">
        <v>426</v>
      </c>
      <c r="F208" s="181"/>
      <c r="G208" s="148" t="s">
        <v>92</v>
      </c>
      <c r="H208" s="166">
        <v>1</v>
      </c>
      <c r="I208" s="149"/>
      <c r="J208" s="149">
        <v>149.75</v>
      </c>
      <c r="K208" s="149">
        <v>149.75</v>
      </c>
    </row>
    <row r="209" spans="1:11" x14ac:dyDescent="0.25">
      <c r="A209" s="162"/>
      <c r="B209" s="162"/>
      <c r="C209" s="162"/>
      <c r="D209" s="162"/>
      <c r="E209" s="162" t="s">
        <v>429</v>
      </c>
      <c r="F209" s="163">
        <v>0</v>
      </c>
      <c r="G209" s="162" t="s">
        <v>430</v>
      </c>
      <c r="H209" s="163">
        <v>0</v>
      </c>
      <c r="I209" s="162" t="s">
        <v>431</v>
      </c>
      <c r="J209" s="163"/>
    </row>
    <row r="210" spans="1:11" x14ac:dyDescent="0.25">
      <c r="A210" s="162"/>
      <c r="B210" s="162"/>
      <c r="C210" s="162"/>
      <c r="D210" s="162"/>
      <c r="E210" s="162" t="s">
        <v>432</v>
      </c>
      <c r="F210" s="163">
        <v>22.88</v>
      </c>
      <c r="G210" s="162"/>
      <c r="H210" s="177" t="s">
        <v>433</v>
      </c>
      <c r="I210" s="177"/>
      <c r="J210" s="163"/>
    </row>
    <row r="211" spans="1:11" ht="50.1" customHeight="1" thickBot="1" x14ac:dyDescent="0.25">
      <c r="A211" s="137"/>
      <c r="B211" s="137"/>
      <c r="C211" s="137"/>
      <c r="D211" s="137"/>
      <c r="E211" s="137"/>
      <c r="F211" s="137"/>
      <c r="G211" s="137" t="s">
        <v>434</v>
      </c>
      <c r="H211" s="164">
        <v>46</v>
      </c>
      <c r="I211" s="137" t="s">
        <v>435</v>
      </c>
      <c r="J211" s="143"/>
    </row>
    <row r="212" spans="1:11" ht="0.95" customHeight="1" thickTop="1" x14ac:dyDescent="0.25">
      <c r="A212" s="165"/>
      <c r="B212" s="165"/>
      <c r="C212" s="165"/>
      <c r="D212" s="165"/>
      <c r="E212" s="165"/>
      <c r="F212" s="165"/>
      <c r="G212" s="165"/>
      <c r="H212" s="165"/>
      <c r="I212" s="165"/>
      <c r="J212" s="165"/>
    </row>
    <row r="213" spans="1:11" ht="24" customHeight="1" x14ac:dyDescent="0.25">
      <c r="A213" s="131" t="s">
        <v>17</v>
      </c>
      <c r="B213" s="131"/>
      <c r="C213" s="131"/>
      <c r="D213" s="131" t="s">
        <v>18</v>
      </c>
      <c r="E213" s="131"/>
      <c r="F213" s="174"/>
      <c r="G213" s="174"/>
      <c r="H213" s="131"/>
      <c r="I213" s="132"/>
      <c r="J213" s="131"/>
      <c r="K213" s="140"/>
    </row>
    <row r="214" spans="1:11" ht="18" customHeight="1" x14ac:dyDescent="0.25">
      <c r="A214" s="129" t="s">
        <v>138</v>
      </c>
      <c r="B214" s="130" t="s">
        <v>43</v>
      </c>
      <c r="C214" s="129" t="s">
        <v>44</v>
      </c>
      <c r="D214" s="129" t="s">
        <v>4</v>
      </c>
      <c r="E214" s="173" t="s">
        <v>405</v>
      </c>
      <c r="F214" s="173"/>
      <c r="G214" s="144" t="s">
        <v>45</v>
      </c>
      <c r="H214" s="130" t="s">
        <v>46</v>
      </c>
      <c r="I214" s="130" t="s">
        <v>406</v>
      </c>
      <c r="J214" s="130" t="s">
        <v>47</v>
      </c>
      <c r="K214" s="130" t="s">
        <v>5</v>
      </c>
    </row>
    <row r="215" spans="1:11" ht="26.1" customHeight="1" x14ac:dyDescent="0.25">
      <c r="A215" s="133" t="s">
        <v>407</v>
      </c>
      <c r="B215" s="134" t="s">
        <v>139</v>
      </c>
      <c r="C215" s="133" t="s">
        <v>140</v>
      </c>
      <c r="D215" s="133" t="s">
        <v>141</v>
      </c>
      <c r="E215" s="180" t="s">
        <v>521</v>
      </c>
      <c r="F215" s="180"/>
      <c r="G215" s="145" t="s">
        <v>142</v>
      </c>
      <c r="H215" s="151">
        <v>1</v>
      </c>
      <c r="I215" s="146"/>
      <c r="J215" s="146"/>
      <c r="K215" s="146"/>
    </row>
    <row r="216" spans="1:11" ht="24" customHeight="1" x14ac:dyDescent="0.25">
      <c r="A216" s="152" t="s">
        <v>409</v>
      </c>
      <c r="B216" s="153" t="s">
        <v>522</v>
      </c>
      <c r="C216" s="152" t="s">
        <v>140</v>
      </c>
      <c r="D216" s="152" t="s">
        <v>523</v>
      </c>
      <c r="E216" s="179" t="s">
        <v>524</v>
      </c>
      <c r="F216" s="179"/>
      <c r="G216" s="154" t="s">
        <v>525</v>
      </c>
      <c r="H216" s="155">
        <v>1.2</v>
      </c>
      <c r="I216" s="155">
        <v>0</v>
      </c>
      <c r="J216" s="156"/>
      <c r="K216" s="156"/>
    </row>
    <row r="217" spans="1:11" ht="24" customHeight="1" x14ac:dyDescent="0.25">
      <c r="A217" s="152" t="s">
        <v>409</v>
      </c>
      <c r="B217" s="153" t="s">
        <v>526</v>
      </c>
      <c r="C217" s="152" t="s">
        <v>140</v>
      </c>
      <c r="D217" s="152" t="s">
        <v>527</v>
      </c>
      <c r="E217" s="179" t="s">
        <v>524</v>
      </c>
      <c r="F217" s="179"/>
      <c r="G217" s="154" t="s">
        <v>525</v>
      </c>
      <c r="H217" s="155">
        <v>1.2</v>
      </c>
      <c r="I217" s="155">
        <v>0</v>
      </c>
      <c r="J217" s="156"/>
      <c r="K217" s="156"/>
    </row>
    <row r="218" spans="1:11" ht="26.1" customHeight="1" x14ac:dyDescent="0.25">
      <c r="A218" s="157" t="s">
        <v>412</v>
      </c>
      <c r="B218" s="158" t="s">
        <v>528</v>
      </c>
      <c r="C218" s="157" t="s">
        <v>140</v>
      </c>
      <c r="D218" s="157" t="s">
        <v>529</v>
      </c>
      <c r="E218" s="178" t="s">
        <v>530</v>
      </c>
      <c r="F218" s="178"/>
      <c r="G218" s="159" t="s">
        <v>531</v>
      </c>
      <c r="H218" s="160">
        <v>8</v>
      </c>
      <c r="I218" s="160">
        <v>0</v>
      </c>
      <c r="J218" s="161"/>
      <c r="K218" s="161"/>
    </row>
    <row r="219" spans="1:11" ht="24" customHeight="1" x14ac:dyDescent="0.25">
      <c r="A219" s="157" t="s">
        <v>412</v>
      </c>
      <c r="B219" s="158" t="s">
        <v>532</v>
      </c>
      <c r="C219" s="157" t="s">
        <v>140</v>
      </c>
      <c r="D219" s="157" t="s">
        <v>533</v>
      </c>
      <c r="E219" s="178" t="s">
        <v>415</v>
      </c>
      <c r="F219" s="178"/>
      <c r="G219" s="159" t="s">
        <v>525</v>
      </c>
      <c r="H219" s="160">
        <v>1.2</v>
      </c>
      <c r="I219" s="160">
        <v>0</v>
      </c>
      <c r="J219" s="161"/>
      <c r="K219" s="161"/>
    </row>
    <row r="220" spans="1:11" ht="24" customHeight="1" x14ac:dyDescent="0.25">
      <c r="A220" s="157" t="s">
        <v>412</v>
      </c>
      <c r="B220" s="158" t="s">
        <v>534</v>
      </c>
      <c r="C220" s="157" t="s">
        <v>140</v>
      </c>
      <c r="D220" s="157" t="s">
        <v>535</v>
      </c>
      <c r="E220" s="178" t="s">
        <v>415</v>
      </c>
      <c r="F220" s="178"/>
      <c r="G220" s="159" t="s">
        <v>525</v>
      </c>
      <c r="H220" s="160">
        <v>1.2</v>
      </c>
      <c r="I220" s="160">
        <v>0</v>
      </c>
      <c r="J220" s="161"/>
      <c r="K220" s="161"/>
    </row>
    <row r="221" spans="1:11" x14ac:dyDescent="0.25">
      <c r="A221" s="162"/>
      <c r="B221" s="162"/>
      <c r="C221" s="162"/>
      <c r="D221" s="162"/>
      <c r="E221" s="162" t="s">
        <v>429</v>
      </c>
      <c r="F221" s="163">
        <v>29.6320975</v>
      </c>
      <c r="G221" s="162" t="s">
        <v>430</v>
      </c>
      <c r="H221" s="163">
        <v>32.630000000000003</v>
      </c>
      <c r="I221" s="162" t="s">
        <v>431</v>
      </c>
      <c r="J221" s="163"/>
    </row>
    <row r="222" spans="1:11" x14ac:dyDescent="0.25">
      <c r="A222" s="162"/>
      <c r="B222" s="162"/>
      <c r="C222" s="162"/>
      <c r="D222" s="162"/>
      <c r="E222" s="162" t="s">
        <v>432</v>
      </c>
      <c r="F222" s="163">
        <v>17.25</v>
      </c>
      <c r="G222" s="162"/>
      <c r="H222" s="177" t="s">
        <v>433</v>
      </c>
      <c r="I222" s="177"/>
      <c r="J222" s="163"/>
    </row>
    <row r="223" spans="1:11" ht="50.1" customHeight="1" thickBot="1" x14ac:dyDescent="0.25">
      <c r="A223" s="137"/>
      <c r="B223" s="137"/>
      <c r="C223" s="137"/>
      <c r="D223" s="137"/>
      <c r="E223" s="137"/>
      <c r="F223" s="137"/>
      <c r="G223" s="137" t="s">
        <v>434</v>
      </c>
      <c r="H223" s="164">
        <v>15</v>
      </c>
      <c r="I223" s="137" t="s">
        <v>435</v>
      </c>
      <c r="J223" s="143"/>
    </row>
    <row r="224" spans="1:11" ht="0.95" customHeight="1" thickTop="1" x14ac:dyDescent="0.25">
      <c r="A224" s="165"/>
      <c r="B224" s="165"/>
      <c r="C224" s="165"/>
      <c r="D224" s="165"/>
      <c r="E224" s="165"/>
      <c r="F224" s="165"/>
      <c r="G224" s="165"/>
      <c r="H224" s="165"/>
      <c r="I224" s="165"/>
      <c r="J224" s="165"/>
    </row>
    <row r="225" spans="1:11" ht="18" customHeight="1" x14ac:dyDescent="0.25">
      <c r="A225" s="129" t="s">
        <v>143</v>
      </c>
      <c r="B225" s="130" t="s">
        <v>43</v>
      </c>
      <c r="C225" s="129" t="s">
        <v>44</v>
      </c>
      <c r="D225" s="129" t="s">
        <v>4</v>
      </c>
      <c r="E225" s="173" t="s">
        <v>405</v>
      </c>
      <c r="F225" s="173"/>
      <c r="G225" s="144" t="s">
        <v>45</v>
      </c>
      <c r="H225" s="130" t="s">
        <v>46</v>
      </c>
      <c r="I225" s="130" t="s">
        <v>406</v>
      </c>
      <c r="J225" s="130" t="s">
        <v>47</v>
      </c>
      <c r="K225" s="130" t="s">
        <v>5</v>
      </c>
    </row>
    <row r="226" spans="1:11" ht="39" customHeight="1" x14ac:dyDescent="0.25">
      <c r="A226" s="133" t="s">
        <v>407</v>
      </c>
      <c r="B226" s="134" t="s">
        <v>144</v>
      </c>
      <c r="C226" s="133" t="s">
        <v>51</v>
      </c>
      <c r="D226" s="133" t="s">
        <v>145</v>
      </c>
      <c r="E226" s="180" t="s">
        <v>480</v>
      </c>
      <c r="F226" s="180"/>
      <c r="G226" s="145" t="s">
        <v>146</v>
      </c>
      <c r="H226" s="151">
        <v>1</v>
      </c>
      <c r="I226" s="146"/>
      <c r="J226" s="146"/>
      <c r="K226" s="146"/>
    </row>
    <row r="227" spans="1:11" ht="24" customHeight="1" x14ac:dyDescent="0.25">
      <c r="A227" s="152" t="s">
        <v>409</v>
      </c>
      <c r="B227" s="153" t="s">
        <v>536</v>
      </c>
      <c r="C227" s="152" t="s">
        <v>51</v>
      </c>
      <c r="D227" s="152" t="s">
        <v>537</v>
      </c>
      <c r="E227" s="179" t="s">
        <v>408</v>
      </c>
      <c r="F227" s="179"/>
      <c r="G227" s="154" t="s">
        <v>53</v>
      </c>
      <c r="H227" s="155">
        <v>1</v>
      </c>
      <c r="I227" s="155">
        <v>0</v>
      </c>
      <c r="J227" s="156"/>
      <c r="K227" s="156"/>
    </row>
    <row r="228" spans="1:11" ht="39" customHeight="1" x14ac:dyDescent="0.25">
      <c r="A228" s="152" t="s">
        <v>409</v>
      </c>
      <c r="B228" s="153" t="s">
        <v>538</v>
      </c>
      <c r="C228" s="152" t="s">
        <v>51</v>
      </c>
      <c r="D228" s="152" t="s">
        <v>539</v>
      </c>
      <c r="E228" s="179" t="s">
        <v>540</v>
      </c>
      <c r="F228" s="179"/>
      <c r="G228" s="154" t="s">
        <v>53</v>
      </c>
      <c r="H228" s="155">
        <v>1</v>
      </c>
      <c r="I228" s="155">
        <v>0</v>
      </c>
      <c r="J228" s="156"/>
      <c r="K228" s="156"/>
    </row>
    <row r="229" spans="1:11" ht="39" customHeight="1" x14ac:dyDescent="0.25">
      <c r="A229" s="152" t="s">
        <v>409</v>
      </c>
      <c r="B229" s="153" t="s">
        <v>541</v>
      </c>
      <c r="C229" s="152" t="s">
        <v>51</v>
      </c>
      <c r="D229" s="152" t="s">
        <v>542</v>
      </c>
      <c r="E229" s="179" t="s">
        <v>540</v>
      </c>
      <c r="F229" s="179"/>
      <c r="G229" s="154" t="s">
        <v>53</v>
      </c>
      <c r="H229" s="155">
        <v>1</v>
      </c>
      <c r="I229" s="155">
        <v>0</v>
      </c>
      <c r="J229" s="156"/>
      <c r="K229" s="156"/>
    </row>
    <row r="230" spans="1:11" ht="51.95" customHeight="1" x14ac:dyDescent="0.25">
      <c r="A230" s="152" t="s">
        <v>409</v>
      </c>
      <c r="B230" s="153" t="s">
        <v>543</v>
      </c>
      <c r="C230" s="152" t="s">
        <v>51</v>
      </c>
      <c r="D230" s="152" t="s">
        <v>544</v>
      </c>
      <c r="E230" s="179" t="s">
        <v>540</v>
      </c>
      <c r="F230" s="179"/>
      <c r="G230" s="154" t="s">
        <v>53</v>
      </c>
      <c r="H230" s="155">
        <v>1</v>
      </c>
      <c r="I230" s="155">
        <v>0</v>
      </c>
      <c r="J230" s="156"/>
      <c r="K230" s="156"/>
    </row>
    <row r="231" spans="1:11" ht="39" customHeight="1" x14ac:dyDescent="0.25">
      <c r="A231" s="152" t="s">
        <v>409</v>
      </c>
      <c r="B231" s="153" t="s">
        <v>545</v>
      </c>
      <c r="C231" s="152" t="s">
        <v>51</v>
      </c>
      <c r="D231" s="152" t="s">
        <v>546</v>
      </c>
      <c r="E231" s="179" t="s">
        <v>540</v>
      </c>
      <c r="F231" s="179"/>
      <c r="G231" s="154" t="s">
        <v>53</v>
      </c>
      <c r="H231" s="155">
        <v>1</v>
      </c>
      <c r="I231" s="155">
        <v>0</v>
      </c>
      <c r="J231" s="156"/>
      <c r="K231" s="156"/>
    </row>
    <row r="232" spans="1:11" ht="51.95" customHeight="1" x14ac:dyDescent="0.25">
      <c r="A232" s="152" t="s">
        <v>409</v>
      </c>
      <c r="B232" s="153" t="s">
        <v>547</v>
      </c>
      <c r="C232" s="152" t="s">
        <v>51</v>
      </c>
      <c r="D232" s="152" t="s">
        <v>548</v>
      </c>
      <c r="E232" s="179" t="s">
        <v>540</v>
      </c>
      <c r="F232" s="179"/>
      <c r="G232" s="154" t="s">
        <v>53</v>
      </c>
      <c r="H232" s="155">
        <v>1</v>
      </c>
      <c r="I232" s="155">
        <v>0</v>
      </c>
      <c r="J232" s="156"/>
      <c r="K232" s="156"/>
    </row>
    <row r="233" spans="1:11" x14ac:dyDescent="0.25">
      <c r="A233" s="162"/>
      <c r="B233" s="162"/>
      <c r="C233" s="162"/>
      <c r="D233" s="162"/>
      <c r="E233" s="162" t="s">
        <v>429</v>
      </c>
      <c r="F233" s="163">
        <v>9.2332587999999998</v>
      </c>
      <c r="G233" s="162" t="s">
        <v>430</v>
      </c>
      <c r="H233" s="163">
        <v>10.17</v>
      </c>
      <c r="I233" s="162" t="s">
        <v>431</v>
      </c>
      <c r="J233" s="163"/>
    </row>
    <row r="234" spans="1:11" x14ac:dyDescent="0.25">
      <c r="A234" s="162"/>
      <c r="B234" s="162"/>
      <c r="C234" s="162"/>
      <c r="D234" s="162"/>
      <c r="E234" s="162" t="s">
        <v>432</v>
      </c>
      <c r="F234" s="163">
        <v>49.4</v>
      </c>
      <c r="G234" s="162"/>
      <c r="H234" s="177" t="s">
        <v>433</v>
      </c>
      <c r="I234" s="177"/>
      <c r="J234" s="163"/>
    </row>
    <row r="235" spans="1:11" ht="50.1" customHeight="1" thickBot="1" x14ac:dyDescent="0.25">
      <c r="A235" s="137"/>
      <c r="B235" s="137"/>
      <c r="C235" s="137"/>
      <c r="D235" s="137"/>
      <c r="E235" s="137"/>
      <c r="F235" s="137"/>
      <c r="G235" s="137" t="s">
        <v>434</v>
      </c>
      <c r="H235" s="164">
        <v>10</v>
      </c>
      <c r="I235" s="137" t="s">
        <v>435</v>
      </c>
      <c r="J235" s="143"/>
    </row>
    <row r="236" spans="1:11" ht="0.95" customHeight="1" thickTop="1" x14ac:dyDescent="0.25">
      <c r="A236" s="165"/>
      <c r="B236" s="165"/>
      <c r="C236" s="165"/>
      <c r="D236" s="165"/>
      <c r="E236" s="165"/>
      <c r="F236" s="165"/>
      <c r="G236" s="165"/>
      <c r="H236" s="165"/>
      <c r="I236" s="165"/>
      <c r="J236" s="165"/>
    </row>
    <row r="237" spans="1:11" ht="18" customHeight="1" x14ac:dyDescent="0.25">
      <c r="A237" s="129" t="s">
        <v>147</v>
      </c>
      <c r="B237" s="130" t="s">
        <v>43</v>
      </c>
      <c r="C237" s="129" t="s">
        <v>44</v>
      </c>
      <c r="D237" s="129" t="s">
        <v>4</v>
      </c>
      <c r="E237" s="173" t="s">
        <v>405</v>
      </c>
      <c r="F237" s="173"/>
      <c r="G237" s="144" t="s">
        <v>45</v>
      </c>
      <c r="H237" s="130" t="s">
        <v>46</v>
      </c>
      <c r="I237" s="130" t="s">
        <v>406</v>
      </c>
      <c r="J237" s="130" t="s">
        <v>47</v>
      </c>
      <c r="K237" s="130" t="s">
        <v>5</v>
      </c>
    </row>
    <row r="238" spans="1:11" ht="39" customHeight="1" x14ac:dyDescent="0.25">
      <c r="A238" s="133" t="s">
        <v>407</v>
      </c>
      <c r="B238" s="134" t="s">
        <v>148</v>
      </c>
      <c r="C238" s="133" t="s">
        <v>90</v>
      </c>
      <c r="D238" s="133" t="s">
        <v>149</v>
      </c>
      <c r="E238" s="180" t="s">
        <v>549</v>
      </c>
      <c r="F238" s="180"/>
      <c r="G238" s="145" t="s">
        <v>92</v>
      </c>
      <c r="H238" s="151">
        <v>1</v>
      </c>
      <c r="I238" s="146"/>
      <c r="J238" s="146"/>
      <c r="K238" s="146"/>
    </row>
    <row r="239" spans="1:11" ht="24" customHeight="1" x14ac:dyDescent="0.25">
      <c r="A239" s="152" t="s">
        <v>409</v>
      </c>
      <c r="B239" s="153" t="s">
        <v>550</v>
      </c>
      <c r="C239" s="152" t="s">
        <v>51</v>
      </c>
      <c r="D239" s="152" t="s">
        <v>551</v>
      </c>
      <c r="E239" s="179" t="s">
        <v>408</v>
      </c>
      <c r="F239" s="179"/>
      <c r="G239" s="154" t="s">
        <v>53</v>
      </c>
      <c r="H239" s="155">
        <v>19.187999999999999</v>
      </c>
      <c r="I239" s="155">
        <v>0</v>
      </c>
      <c r="J239" s="156"/>
      <c r="K239" s="156"/>
    </row>
    <row r="240" spans="1:11" ht="26.1" customHeight="1" x14ac:dyDescent="0.25">
      <c r="A240" s="152" t="s">
        <v>409</v>
      </c>
      <c r="B240" s="153" t="s">
        <v>552</v>
      </c>
      <c r="C240" s="152" t="s">
        <v>51</v>
      </c>
      <c r="D240" s="152" t="s">
        <v>553</v>
      </c>
      <c r="E240" s="179" t="s">
        <v>408</v>
      </c>
      <c r="F240" s="179"/>
      <c r="G240" s="154" t="s">
        <v>53</v>
      </c>
      <c r="H240" s="155">
        <v>19.187999999999999</v>
      </c>
      <c r="I240" s="155">
        <v>0</v>
      </c>
      <c r="J240" s="156"/>
      <c r="K240" s="156"/>
    </row>
    <row r="241" spans="1:11" ht="26.1" customHeight="1" x14ac:dyDescent="0.25">
      <c r="A241" s="157" t="s">
        <v>412</v>
      </c>
      <c r="B241" s="158" t="s">
        <v>554</v>
      </c>
      <c r="C241" s="157" t="s">
        <v>51</v>
      </c>
      <c r="D241" s="157" t="s">
        <v>555</v>
      </c>
      <c r="E241" s="178" t="s">
        <v>445</v>
      </c>
      <c r="F241" s="178"/>
      <c r="G241" s="159" t="s">
        <v>78</v>
      </c>
      <c r="H241" s="160">
        <v>4.5</v>
      </c>
      <c r="I241" s="160">
        <v>0</v>
      </c>
      <c r="J241" s="161"/>
      <c r="K241" s="161"/>
    </row>
    <row r="242" spans="1:11" ht="24" customHeight="1" x14ac:dyDescent="0.25">
      <c r="A242" s="157" t="s">
        <v>412</v>
      </c>
      <c r="B242" s="158" t="s">
        <v>556</v>
      </c>
      <c r="C242" s="157" t="s">
        <v>60</v>
      </c>
      <c r="D242" s="157" t="s">
        <v>557</v>
      </c>
      <c r="E242" s="178" t="s">
        <v>445</v>
      </c>
      <c r="F242" s="178"/>
      <c r="G242" s="159" t="s">
        <v>177</v>
      </c>
      <c r="H242" s="160">
        <v>11</v>
      </c>
      <c r="I242" s="160">
        <v>0</v>
      </c>
      <c r="J242" s="161"/>
      <c r="K242" s="161"/>
    </row>
    <row r="243" spans="1:11" x14ac:dyDescent="0.25">
      <c r="A243" s="162"/>
      <c r="B243" s="162"/>
      <c r="C243" s="162"/>
      <c r="D243" s="162"/>
      <c r="E243" s="162" t="s">
        <v>429</v>
      </c>
      <c r="F243" s="163">
        <v>423.00699633525318</v>
      </c>
      <c r="G243" s="162" t="s">
        <v>430</v>
      </c>
      <c r="H243" s="163">
        <v>465.77</v>
      </c>
      <c r="I243" s="162" t="s">
        <v>431</v>
      </c>
      <c r="J243" s="163"/>
    </row>
    <row r="244" spans="1:11" x14ac:dyDescent="0.25">
      <c r="A244" s="162"/>
      <c r="B244" s="162"/>
      <c r="C244" s="162"/>
      <c r="D244" s="162"/>
      <c r="E244" s="162" t="s">
        <v>432</v>
      </c>
      <c r="F244" s="163">
        <v>484.88</v>
      </c>
      <c r="G244" s="162"/>
      <c r="H244" s="177" t="s">
        <v>433</v>
      </c>
      <c r="I244" s="177"/>
      <c r="J244" s="163"/>
    </row>
    <row r="245" spans="1:11" ht="50.1" customHeight="1" thickBot="1" x14ac:dyDescent="0.25">
      <c r="A245" s="137"/>
      <c r="B245" s="137"/>
      <c r="C245" s="137"/>
      <c r="D245" s="137"/>
      <c r="E245" s="137"/>
      <c r="F245" s="137"/>
      <c r="G245" s="137" t="s">
        <v>434</v>
      </c>
      <c r="H245" s="164">
        <v>4</v>
      </c>
      <c r="I245" s="137" t="s">
        <v>435</v>
      </c>
      <c r="J245" s="143"/>
    </row>
    <row r="246" spans="1:11" ht="0.95" customHeight="1" thickTop="1" x14ac:dyDescent="0.25">
      <c r="A246" s="165"/>
      <c r="B246" s="165"/>
      <c r="C246" s="165"/>
      <c r="D246" s="165"/>
      <c r="E246" s="165"/>
      <c r="F246" s="165"/>
      <c r="G246" s="165"/>
      <c r="H246" s="165"/>
      <c r="I246" s="165"/>
      <c r="J246" s="165"/>
    </row>
    <row r="247" spans="1:11" ht="18" customHeight="1" x14ac:dyDescent="0.25">
      <c r="A247" s="129" t="s">
        <v>150</v>
      </c>
      <c r="B247" s="130" t="s">
        <v>43</v>
      </c>
      <c r="C247" s="129" t="s">
        <v>44</v>
      </c>
      <c r="D247" s="129" t="s">
        <v>4</v>
      </c>
      <c r="E247" s="173" t="s">
        <v>405</v>
      </c>
      <c r="F247" s="173"/>
      <c r="G247" s="144" t="s">
        <v>45</v>
      </c>
      <c r="H247" s="130" t="s">
        <v>46</v>
      </c>
      <c r="I247" s="130" t="s">
        <v>406</v>
      </c>
      <c r="J247" s="130" t="s">
        <v>47</v>
      </c>
      <c r="K247" s="130" t="s">
        <v>5</v>
      </c>
    </row>
    <row r="248" spans="1:11" ht="39" customHeight="1" x14ac:dyDescent="0.25">
      <c r="A248" s="133" t="s">
        <v>407</v>
      </c>
      <c r="B248" s="134" t="s">
        <v>151</v>
      </c>
      <c r="C248" s="133" t="s">
        <v>90</v>
      </c>
      <c r="D248" s="133" t="s">
        <v>152</v>
      </c>
      <c r="E248" s="180" t="s">
        <v>549</v>
      </c>
      <c r="F248" s="180"/>
      <c r="G248" s="145" t="s">
        <v>92</v>
      </c>
      <c r="H248" s="151">
        <v>1</v>
      </c>
      <c r="I248" s="146"/>
      <c r="J248" s="146"/>
      <c r="K248" s="146"/>
    </row>
    <row r="249" spans="1:11" ht="26.1" customHeight="1" x14ac:dyDescent="0.25">
      <c r="A249" s="152" t="s">
        <v>409</v>
      </c>
      <c r="B249" s="153" t="s">
        <v>558</v>
      </c>
      <c r="C249" s="152" t="s">
        <v>60</v>
      </c>
      <c r="D249" s="152" t="s">
        <v>559</v>
      </c>
      <c r="E249" s="179" t="s">
        <v>560</v>
      </c>
      <c r="F249" s="179"/>
      <c r="G249" s="154" t="s">
        <v>62</v>
      </c>
      <c r="H249" s="155">
        <v>1</v>
      </c>
      <c r="I249" s="155">
        <v>0</v>
      </c>
      <c r="J249" s="156"/>
      <c r="K249" s="156"/>
    </row>
    <row r="250" spans="1:11" ht="39" customHeight="1" x14ac:dyDescent="0.25">
      <c r="A250" s="157" t="s">
        <v>412</v>
      </c>
      <c r="B250" s="158" t="s">
        <v>561</v>
      </c>
      <c r="C250" s="157" t="s">
        <v>51</v>
      </c>
      <c r="D250" s="157" t="s">
        <v>562</v>
      </c>
      <c r="E250" s="178" t="s">
        <v>445</v>
      </c>
      <c r="F250" s="178"/>
      <c r="G250" s="159" t="s">
        <v>62</v>
      </c>
      <c r="H250" s="160">
        <v>10</v>
      </c>
      <c r="I250" s="160">
        <v>0</v>
      </c>
      <c r="J250" s="161"/>
      <c r="K250" s="161"/>
    </row>
    <row r="251" spans="1:11" ht="26.1" customHeight="1" x14ac:dyDescent="0.25">
      <c r="A251" s="157" t="s">
        <v>412</v>
      </c>
      <c r="B251" s="158" t="s">
        <v>563</v>
      </c>
      <c r="C251" s="157" t="s">
        <v>51</v>
      </c>
      <c r="D251" s="157" t="s">
        <v>564</v>
      </c>
      <c r="E251" s="178" t="s">
        <v>445</v>
      </c>
      <c r="F251" s="178"/>
      <c r="G251" s="159" t="s">
        <v>62</v>
      </c>
      <c r="H251" s="160">
        <v>8</v>
      </c>
      <c r="I251" s="160">
        <v>0</v>
      </c>
      <c r="J251" s="161"/>
      <c r="K251" s="161"/>
    </row>
    <row r="252" spans="1:11" ht="39" customHeight="1" x14ac:dyDescent="0.25">
      <c r="A252" s="157" t="s">
        <v>412</v>
      </c>
      <c r="B252" s="158" t="s">
        <v>565</v>
      </c>
      <c r="C252" s="157" t="s">
        <v>51</v>
      </c>
      <c r="D252" s="157" t="s">
        <v>566</v>
      </c>
      <c r="E252" s="178" t="s">
        <v>445</v>
      </c>
      <c r="F252" s="178"/>
      <c r="G252" s="159" t="s">
        <v>62</v>
      </c>
      <c r="H252" s="160">
        <v>8</v>
      </c>
      <c r="I252" s="160">
        <v>0</v>
      </c>
      <c r="J252" s="161"/>
      <c r="K252" s="161"/>
    </row>
    <row r="253" spans="1:11" x14ac:dyDescent="0.25">
      <c r="A253" s="162"/>
      <c r="B253" s="162"/>
      <c r="C253" s="162"/>
      <c r="D253" s="162"/>
      <c r="E253" s="162" t="s">
        <v>429</v>
      </c>
      <c r="F253" s="163">
        <v>171.41973250000001</v>
      </c>
      <c r="G253" s="162" t="s">
        <v>430</v>
      </c>
      <c r="H253" s="163">
        <v>188.75</v>
      </c>
      <c r="I253" s="162" t="s">
        <v>431</v>
      </c>
      <c r="J253" s="163"/>
    </row>
    <row r="254" spans="1:11" x14ac:dyDescent="0.25">
      <c r="A254" s="162"/>
      <c r="B254" s="162"/>
      <c r="C254" s="162"/>
      <c r="D254" s="162"/>
      <c r="E254" s="162" t="s">
        <v>432</v>
      </c>
      <c r="F254" s="163">
        <v>85.29</v>
      </c>
      <c r="G254" s="162"/>
      <c r="H254" s="177" t="s">
        <v>433</v>
      </c>
      <c r="I254" s="177"/>
      <c r="J254" s="163"/>
    </row>
    <row r="255" spans="1:11" ht="50.1" customHeight="1" thickBot="1" x14ac:dyDescent="0.25">
      <c r="A255" s="137"/>
      <c r="B255" s="137"/>
      <c r="C255" s="137"/>
      <c r="D255" s="137"/>
      <c r="E255" s="137"/>
      <c r="F255" s="137"/>
      <c r="G255" s="137" t="s">
        <v>434</v>
      </c>
      <c r="H255" s="164">
        <v>11</v>
      </c>
      <c r="I255" s="137" t="s">
        <v>435</v>
      </c>
      <c r="J255" s="143"/>
    </row>
    <row r="256" spans="1:11" ht="0.95" customHeight="1" thickTop="1" x14ac:dyDescent="0.25">
      <c r="A256" s="165"/>
      <c r="B256" s="165"/>
      <c r="C256" s="165"/>
      <c r="D256" s="165"/>
      <c r="E256" s="165"/>
      <c r="F256" s="165"/>
      <c r="G256" s="165"/>
      <c r="H256" s="165"/>
      <c r="I256" s="165"/>
      <c r="J256" s="165"/>
    </row>
    <row r="257" spans="1:11" ht="18" customHeight="1" x14ac:dyDescent="0.25">
      <c r="A257" s="129" t="s">
        <v>153</v>
      </c>
      <c r="B257" s="130" t="s">
        <v>43</v>
      </c>
      <c r="C257" s="129" t="s">
        <v>44</v>
      </c>
      <c r="D257" s="129" t="s">
        <v>4</v>
      </c>
      <c r="E257" s="173" t="s">
        <v>405</v>
      </c>
      <c r="F257" s="173"/>
      <c r="G257" s="144" t="s">
        <v>45</v>
      </c>
      <c r="H257" s="130" t="s">
        <v>46</v>
      </c>
      <c r="I257" s="130" t="s">
        <v>406</v>
      </c>
      <c r="J257" s="130" t="s">
        <v>47</v>
      </c>
      <c r="K257" s="130" t="s">
        <v>5</v>
      </c>
    </row>
    <row r="258" spans="1:11" ht="39" customHeight="1" x14ac:dyDescent="0.25">
      <c r="A258" s="133" t="s">
        <v>407</v>
      </c>
      <c r="B258" s="134" t="s">
        <v>154</v>
      </c>
      <c r="C258" s="133" t="s">
        <v>90</v>
      </c>
      <c r="D258" s="133" t="s">
        <v>155</v>
      </c>
      <c r="E258" s="180" t="s">
        <v>549</v>
      </c>
      <c r="F258" s="180"/>
      <c r="G258" s="145" t="s">
        <v>92</v>
      </c>
      <c r="H258" s="151">
        <v>1</v>
      </c>
      <c r="I258" s="146"/>
      <c r="J258" s="146"/>
      <c r="K258" s="146"/>
    </row>
    <row r="259" spans="1:11" ht="26.1" customHeight="1" x14ac:dyDescent="0.25">
      <c r="A259" s="152" t="s">
        <v>409</v>
      </c>
      <c r="B259" s="153" t="s">
        <v>558</v>
      </c>
      <c r="C259" s="152" t="s">
        <v>60</v>
      </c>
      <c r="D259" s="152" t="s">
        <v>559</v>
      </c>
      <c r="E259" s="179" t="s">
        <v>560</v>
      </c>
      <c r="F259" s="179"/>
      <c r="G259" s="154" t="s">
        <v>62</v>
      </c>
      <c r="H259" s="155">
        <v>1</v>
      </c>
      <c r="I259" s="155">
        <v>0</v>
      </c>
      <c r="J259" s="156"/>
      <c r="K259" s="156"/>
    </row>
    <row r="260" spans="1:11" ht="39" customHeight="1" x14ac:dyDescent="0.25">
      <c r="A260" s="157" t="s">
        <v>412</v>
      </c>
      <c r="B260" s="158" t="s">
        <v>561</v>
      </c>
      <c r="C260" s="157" t="s">
        <v>51</v>
      </c>
      <c r="D260" s="157" t="s">
        <v>562</v>
      </c>
      <c r="E260" s="178" t="s">
        <v>445</v>
      </c>
      <c r="F260" s="178"/>
      <c r="G260" s="159" t="s">
        <v>62</v>
      </c>
      <c r="H260" s="160">
        <v>10</v>
      </c>
      <c r="I260" s="160">
        <v>0</v>
      </c>
      <c r="J260" s="161"/>
      <c r="K260" s="161"/>
    </row>
    <row r="261" spans="1:11" ht="26.1" customHeight="1" x14ac:dyDescent="0.25">
      <c r="A261" s="157" t="s">
        <v>412</v>
      </c>
      <c r="B261" s="158" t="s">
        <v>563</v>
      </c>
      <c r="C261" s="157" t="s">
        <v>51</v>
      </c>
      <c r="D261" s="157" t="s">
        <v>564</v>
      </c>
      <c r="E261" s="178" t="s">
        <v>445</v>
      </c>
      <c r="F261" s="178"/>
      <c r="G261" s="159" t="s">
        <v>62</v>
      </c>
      <c r="H261" s="160">
        <v>8</v>
      </c>
      <c r="I261" s="160">
        <v>0</v>
      </c>
      <c r="J261" s="161"/>
      <c r="K261" s="161"/>
    </row>
    <row r="262" spans="1:11" ht="39" customHeight="1" x14ac:dyDescent="0.25">
      <c r="A262" s="157" t="s">
        <v>412</v>
      </c>
      <c r="B262" s="158" t="s">
        <v>565</v>
      </c>
      <c r="C262" s="157" t="s">
        <v>51</v>
      </c>
      <c r="D262" s="157" t="s">
        <v>566</v>
      </c>
      <c r="E262" s="178" t="s">
        <v>445</v>
      </c>
      <c r="F262" s="178"/>
      <c r="G262" s="159" t="s">
        <v>62</v>
      </c>
      <c r="H262" s="160">
        <v>8</v>
      </c>
      <c r="I262" s="160">
        <v>0</v>
      </c>
      <c r="J262" s="161"/>
      <c r="K262" s="161"/>
    </row>
    <row r="263" spans="1:11" x14ac:dyDescent="0.25">
      <c r="A263" s="162"/>
      <c r="B263" s="162"/>
      <c r="C263" s="162"/>
      <c r="D263" s="162"/>
      <c r="E263" s="162" t="s">
        <v>429</v>
      </c>
      <c r="F263" s="163">
        <v>171.41973250000001</v>
      </c>
      <c r="G263" s="162" t="s">
        <v>430</v>
      </c>
      <c r="H263" s="163">
        <v>188.75</v>
      </c>
      <c r="I263" s="162" t="s">
        <v>431</v>
      </c>
      <c r="J263" s="163"/>
    </row>
    <row r="264" spans="1:11" x14ac:dyDescent="0.25">
      <c r="A264" s="162"/>
      <c r="B264" s="162"/>
      <c r="C264" s="162"/>
      <c r="D264" s="162"/>
      <c r="E264" s="162" t="s">
        <v>432</v>
      </c>
      <c r="F264" s="163">
        <v>85.29</v>
      </c>
      <c r="G264" s="162"/>
      <c r="H264" s="177" t="s">
        <v>433</v>
      </c>
      <c r="I264" s="177"/>
      <c r="J264" s="163"/>
    </row>
    <row r="265" spans="1:11" ht="50.1" customHeight="1" thickBot="1" x14ac:dyDescent="0.25">
      <c r="A265" s="137"/>
      <c r="B265" s="137"/>
      <c r="C265" s="137"/>
      <c r="D265" s="137"/>
      <c r="E265" s="137"/>
      <c r="F265" s="137"/>
      <c r="G265" s="137" t="s">
        <v>434</v>
      </c>
      <c r="H265" s="164">
        <v>2</v>
      </c>
      <c r="I265" s="137" t="s">
        <v>435</v>
      </c>
      <c r="J265" s="143"/>
    </row>
    <row r="266" spans="1:11" ht="0.95" customHeight="1" thickTop="1" x14ac:dyDescent="0.25">
      <c r="A266" s="165"/>
      <c r="B266" s="165"/>
      <c r="C266" s="165"/>
      <c r="D266" s="165"/>
      <c r="E266" s="165"/>
      <c r="F266" s="165"/>
      <c r="G266" s="165"/>
      <c r="H266" s="165"/>
      <c r="I266" s="165"/>
      <c r="J266" s="165"/>
    </row>
    <row r="267" spans="1:11" ht="18" customHeight="1" x14ac:dyDescent="0.25">
      <c r="A267" s="129" t="s">
        <v>156</v>
      </c>
      <c r="B267" s="130" t="s">
        <v>43</v>
      </c>
      <c r="C267" s="129" t="s">
        <v>44</v>
      </c>
      <c r="D267" s="129" t="s">
        <v>4</v>
      </c>
      <c r="E267" s="173" t="s">
        <v>405</v>
      </c>
      <c r="F267" s="173"/>
      <c r="G267" s="144" t="s">
        <v>45</v>
      </c>
      <c r="H267" s="130" t="s">
        <v>46</v>
      </c>
      <c r="I267" s="130" t="s">
        <v>406</v>
      </c>
      <c r="J267" s="130" t="s">
        <v>47</v>
      </c>
      <c r="K267" s="130" t="s">
        <v>5</v>
      </c>
    </row>
    <row r="268" spans="1:11" ht="39" customHeight="1" x14ac:dyDescent="0.25">
      <c r="A268" s="133" t="s">
        <v>407</v>
      </c>
      <c r="B268" s="134" t="s">
        <v>157</v>
      </c>
      <c r="C268" s="133" t="s">
        <v>90</v>
      </c>
      <c r="D268" s="133" t="s">
        <v>158</v>
      </c>
      <c r="E268" s="180" t="s">
        <v>549</v>
      </c>
      <c r="F268" s="180"/>
      <c r="G268" s="145" t="s">
        <v>92</v>
      </c>
      <c r="H268" s="151">
        <v>1</v>
      </c>
      <c r="I268" s="146"/>
      <c r="J268" s="146"/>
      <c r="K268" s="146"/>
    </row>
    <row r="269" spans="1:11" ht="26.1" customHeight="1" x14ac:dyDescent="0.25">
      <c r="A269" s="152" t="s">
        <v>409</v>
      </c>
      <c r="B269" s="153" t="s">
        <v>558</v>
      </c>
      <c r="C269" s="152" t="s">
        <v>60</v>
      </c>
      <c r="D269" s="152" t="s">
        <v>559</v>
      </c>
      <c r="E269" s="179" t="s">
        <v>560</v>
      </c>
      <c r="F269" s="179"/>
      <c r="G269" s="154" t="s">
        <v>62</v>
      </c>
      <c r="H269" s="155">
        <v>1</v>
      </c>
      <c r="I269" s="155">
        <v>0</v>
      </c>
      <c r="J269" s="156"/>
      <c r="K269" s="156"/>
    </row>
    <row r="270" spans="1:11" ht="39" customHeight="1" x14ac:dyDescent="0.25">
      <c r="A270" s="157" t="s">
        <v>412</v>
      </c>
      <c r="B270" s="158" t="s">
        <v>561</v>
      </c>
      <c r="C270" s="157" t="s">
        <v>51</v>
      </c>
      <c r="D270" s="157" t="s">
        <v>562</v>
      </c>
      <c r="E270" s="178" t="s">
        <v>445</v>
      </c>
      <c r="F270" s="178"/>
      <c r="G270" s="159" t="s">
        <v>62</v>
      </c>
      <c r="H270" s="160">
        <v>10</v>
      </c>
      <c r="I270" s="160">
        <v>0</v>
      </c>
      <c r="J270" s="161"/>
      <c r="K270" s="161"/>
    </row>
    <row r="271" spans="1:11" ht="26.1" customHeight="1" x14ac:dyDescent="0.25">
      <c r="A271" s="157" t="s">
        <v>412</v>
      </c>
      <c r="B271" s="158" t="s">
        <v>563</v>
      </c>
      <c r="C271" s="157" t="s">
        <v>51</v>
      </c>
      <c r="D271" s="157" t="s">
        <v>564</v>
      </c>
      <c r="E271" s="178" t="s">
        <v>445</v>
      </c>
      <c r="F271" s="178"/>
      <c r="G271" s="159" t="s">
        <v>62</v>
      </c>
      <c r="H271" s="160">
        <v>8</v>
      </c>
      <c r="I271" s="160">
        <v>0</v>
      </c>
      <c r="J271" s="161"/>
      <c r="K271" s="161"/>
    </row>
    <row r="272" spans="1:11" ht="39" customHeight="1" x14ac:dyDescent="0.25">
      <c r="A272" s="157" t="s">
        <v>412</v>
      </c>
      <c r="B272" s="158" t="s">
        <v>565</v>
      </c>
      <c r="C272" s="157" t="s">
        <v>51</v>
      </c>
      <c r="D272" s="157" t="s">
        <v>566</v>
      </c>
      <c r="E272" s="178" t="s">
        <v>445</v>
      </c>
      <c r="F272" s="178"/>
      <c r="G272" s="159" t="s">
        <v>62</v>
      </c>
      <c r="H272" s="160">
        <v>8</v>
      </c>
      <c r="I272" s="160">
        <v>0</v>
      </c>
      <c r="J272" s="161"/>
      <c r="K272" s="161"/>
    </row>
    <row r="273" spans="1:11" x14ac:dyDescent="0.25">
      <c r="A273" s="162"/>
      <c r="B273" s="162"/>
      <c r="C273" s="162"/>
      <c r="D273" s="162"/>
      <c r="E273" s="162" t="s">
        <v>429</v>
      </c>
      <c r="F273" s="163">
        <v>171.41973250000001</v>
      </c>
      <c r="G273" s="162" t="s">
        <v>430</v>
      </c>
      <c r="H273" s="163">
        <v>188.75</v>
      </c>
      <c r="I273" s="162" t="s">
        <v>431</v>
      </c>
      <c r="J273" s="163"/>
    </row>
    <row r="274" spans="1:11" x14ac:dyDescent="0.25">
      <c r="A274" s="162"/>
      <c r="B274" s="162"/>
      <c r="C274" s="162"/>
      <c r="D274" s="162"/>
      <c r="E274" s="162" t="s">
        <v>432</v>
      </c>
      <c r="F274" s="163">
        <v>85.29</v>
      </c>
      <c r="G274" s="162"/>
      <c r="H274" s="177" t="s">
        <v>433</v>
      </c>
      <c r="I274" s="177"/>
      <c r="J274" s="163"/>
    </row>
    <row r="275" spans="1:11" ht="50.1" customHeight="1" thickBot="1" x14ac:dyDescent="0.25">
      <c r="A275" s="137"/>
      <c r="B275" s="137"/>
      <c r="C275" s="137"/>
      <c r="D275" s="137"/>
      <c r="E275" s="137"/>
      <c r="F275" s="137"/>
      <c r="G275" s="137" t="s">
        <v>434</v>
      </c>
      <c r="H275" s="164">
        <v>11</v>
      </c>
      <c r="I275" s="137" t="s">
        <v>435</v>
      </c>
      <c r="J275" s="143"/>
    </row>
    <row r="276" spans="1:11" ht="0.95" customHeight="1" thickTop="1" x14ac:dyDescent="0.25">
      <c r="A276" s="165"/>
      <c r="B276" s="165"/>
      <c r="C276" s="165"/>
      <c r="D276" s="165"/>
      <c r="E276" s="165"/>
      <c r="F276" s="165"/>
      <c r="G276" s="165"/>
      <c r="H276" s="165"/>
      <c r="I276" s="165"/>
      <c r="J276" s="165"/>
    </row>
    <row r="277" spans="1:11" ht="18" customHeight="1" x14ac:dyDescent="0.25">
      <c r="A277" s="129" t="s">
        <v>159</v>
      </c>
      <c r="B277" s="130" t="s">
        <v>43</v>
      </c>
      <c r="C277" s="129" t="s">
        <v>44</v>
      </c>
      <c r="D277" s="129" t="s">
        <v>4</v>
      </c>
      <c r="E277" s="173" t="s">
        <v>405</v>
      </c>
      <c r="F277" s="173"/>
      <c r="G277" s="144" t="s">
        <v>45</v>
      </c>
      <c r="H277" s="130" t="s">
        <v>46</v>
      </c>
      <c r="I277" s="130" t="s">
        <v>406</v>
      </c>
      <c r="J277" s="130" t="s">
        <v>47</v>
      </c>
      <c r="K277" s="130" t="s">
        <v>5</v>
      </c>
    </row>
    <row r="278" spans="1:11" ht="39" customHeight="1" x14ac:dyDescent="0.25">
      <c r="A278" s="133" t="s">
        <v>407</v>
      </c>
      <c r="B278" s="134" t="s">
        <v>160</v>
      </c>
      <c r="C278" s="133" t="s">
        <v>90</v>
      </c>
      <c r="D278" s="133" t="s">
        <v>161</v>
      </c>
      <c r="E278" s="180" t="s">
        <v>549</v>
      </c>
      <c r="F278" s="180"/>
      <c r="G278" s="145" t="s">
        <v>92</v>
      </c>
      <c r="H278" s="151">
        <v>1</v>
      </c>
      <c r="I278" s="146"/>
      <c r="J278" s="146"/>
      <c r="K278" s="146"/>
    </row>
    <row r="279" spans="1:11" ht="26.1" customHeight="1" x14ac:dyDescent="0.25">
      <c r="A279" s="152" t="s">
        <v>409</v>
      </c>
      <c r="B279" s="153" t="s">
        <v>558</v>
      </c>
      <c r="C279" s="152" t="s">
        <v>60</v>
      </c>
      <c r="D279" s="152" t="s">
        <v>559</v>
      </c>
      <c r="E279" s="179" t="s">
        <v>560</v>
      </c>
      <c r="F279" s="179"/>
      <c r="G279" s="154" t="s">
        <v>62</v>
      </c>
      <c r="H279" s="155">
        <v>1</v>
      </c>
      <c r="I279" s="155">
        <v>0</v>
      </c>
      <c r="J279" s="156"/>
      <c r="K279" s="156"/>
    </row>
    <row r="280" spans="1:11" ht="39" customHeight="1" x14ac:dyDescent="0.25">
      <c r="A280" s="157" t="s">
        <v>412</v>
      </c>
      <c r="B280" s="158" t="s">
        <v>561</v>
      </c>
      <c r="C280" s="157" t="s">
        <v>51</v>
      </c>
      <c r="D280" s="157" t="s">
        <v>562</v>
      </c>
      <c r="E280" s="178" t="s">
        <v>445</v>
      </c>
      <c r="F280" s="178"/>
      <c r="G280" s="159" t="s">
        <v>62</v>
      </c>
      <c r="H280" s="160">
        <v>10</v>
      </c>
      <c r="I280" s="160">
        <v>0</v>
      </c>
      <c r="J280" s="161"/>
      <c r="K280" s="161"/>
    </row>
    <row r="281" spans="1:11" ht="26.1" customHeight="1" x14ac:dyDescent="0.25">
      <c r="A281" s="157" t="s">
        <v>412</v>
      </c>
      <c r="B281" s="158" t="s">
        <v>563</v>
      </c>
      <c r="C281" s="157" t="s">
        <v>51</v>
      </c>
      <c r="D281" s="157" t="s">
        <v>564</v>
      </c>
      <c r="E281" s="178" t="s">
        <v>445</v>
      </c>
      <c r="F281" s="178"/>
      <c r="G281" s="159" t="s">
        <v>62</v>
      </c>
      <c r="H281" s="160">
        <v>8</v>
      </c>
      <c r="I281" s="160">
        <v>0</v>
      </c>
      <c r="J281" s="161"/>
      <c r="K281" s="161"/>
    </row>
    <row r="282" spans="1:11" ht="39" customHeight="1" x14ac:dyDescent="0.25">
      <c r="A282" s="157" t="s">
        <v>412</v>
      </c>
      <c r="B282" s="158" t="s">
        <v>565</v>
      </c>
      <c r="C282" s="157" t="s">
        <v>51</v>
      </c>
      <c r="D282" s="157" t="s">
        <v>566</v>
      </c>
      <c r="E282" s="178" t="s">
        <v>445</v>
      </c>
      <c r="F282" s="178"/>
      <c r="G282" s="159" t="s">
        <v>62</v>
      </c>
      <c r="H282" s="160">
        <v>8</v>
      </c>
      <c r="I282" s="160">
        <v>0</v>
      </c>
      <c r="J282" s="161"/>
      <c r="K282" s="161"/>
    </row>
    <row r="283" spans="1:11" x14ac:dyDescent="0.25">
      <c r="A283" s="162"/>
      <c r="B283" s="162"/>
      <c r="C283" s="162"/>
      <c r="D283" s="162"/>
      <c r="E283" s="162" t="s">
        <v>429</v>
      </c>
      <c r="F283" s="163">
        <v>171.41973250000001</v>
      </c>
      <c r="G283" s="162" t="s">
        <v>430</v>
      </c>
      <c r="H283" s="163">
        <v>188.75</v>
      </c>
      <c r="I283" s="162" t="s">
        <v>431</v>
      </c>
      <c r="J283" s="163"/>
    </row>
    <row r="284" spans="1:11" x14ac:dyDescent="0.25">
      <c r="A284" s="162"/>
      <c r="B284" s="162"/>
      <c r="C284" s="162"/>
      <c r="D284" s="162"/>
      <c r="E284" s="162" t="s">
        <v>432</v>
      </c>
      <c r="F284" s="163">
        <v>85.29</v>
      </c>
      <c r="G284" s="162"/>
      <c r="H284" s="177" t="s">
        <v>433</v>
      </c>
      <c r="I284" s="177"/>
      <c r="J284" s="163"/>
    </row>
    <row r="285" spans="1:11" ht="50.1" customHeight="1" thickBot="1" x14ac:dyDescent="0.25">
      <c r="A285" s="137"/>
      <c r="B285" s="137"/>
      <c r="C285" s="137"/>
      <c r="D285" s="137"/>
      <c r="E285" s="137"/>
      <c r="F285" s="137"/>
      <c r="G285" s="137" t="s">
        <v>434</v>
      </c>
      <c r="H285" s="164">
        <v>20</v>
      </c>
      <c r="I285" s="137" t="s">
        <v>435</v>
      </c>
      <c r="J285" s="143"/>
    </row>
    <row r="286" spans="1:11" ht="0.95" customHeight="1" thickTop="1" x14ac:dyDescent="0.25">
      <c r="A286" s="165"/>
      <c r="B286" s="165"/>
      <c r="C286" s="165"/>
      <c r="D286" s="165"/>
      <c r="E286" s="165"/>
      <c r="F286" s="165"/>
      <c r="G286" s="165"/>
      <c r="H286" s="165"/>
      <c r="I286" s="165"/>
      <c r="J286" s="165"/>
    </row>
    <row r="287" spans="1:11" ht="18" customHeight="1" x14ac:dyDescent="0.25">
      <c r="A287" s="129" t="s">
        <v>162</v>
      </c>
      <c r="B287" s="130" t="s">
        <v>43</v>
      </c>
      <c r="C287" s="129" t="s">
        <v>44</v>
      </c>
      <c r="D287" s="129" t="s">
        <v>4</v>
      </c>
      <c r="E287" s="173" t="s">
        <v>405</v>
      </c>
      <c r="F287" s="173"/>
      <c r="G287" s="144" t="s">
        <v>45</v>
      </c>
      <c r="H287" s="130" t="s">
        <v>46</v>
      </c>
      <c r="I287" s="130" t="s">
        <v>406</v>
      </c>
      <c r="J287" s="130" t="s">
        <v>47</v>
      </c>
      <c r="K287" s="130" t="s">
        <v>5</v>
      </c>
    </row>
    <row r="288" spans="1:11" ht="39" customHeight="1" x14ac:dyDescent="0.25">
      <c r="A288" s="133" t="s">
        <v>407</v>
      </c>
      <c r="B288" s="134" t="s">
        <v>163</v>
      </c>
      <c r="C288" s="133" t="s">
        <v>90</v>
      </c>
      <c r="D288" s="133" t="s">
        <v>164</v>
      </c>
      <c r="E288" s="180" t="s">
        <v>549</v>
      </c>
      <c r="F288" s="180"/>
      <c r="G288" s="145" t="s">
        <v>92</v>
      </c>
      <c r="H288" s="151">
        <v>1</v>
      </c>
      <c r="I288" s="146"/>
      <c r="J288" s="146"/>
      <c r="K288" s="146"/>
    </row>
    <row r="289" spans="1:11" ht="26.1" customHeight="1" x14ac:dyDescent="0.25">
      <c r="A289" s="152" t="s">
        <v>409</v>
      </c>
      <c r="B289" s="153" t="s">
        <v>558</v>
      </c>
      <c r="C289" s="152" t="s">
        <v>60</v>
      </c>
      <c r="D289" s="152" t="s">
        <v>559</v>
      </c>
      <c r="E289" s="179" t="s">
        <v>560</v>
      </c>
      <c r="F289" s="179"/>
      <c r="G289" s="154" t="s">
        <v>62</v>
      </c>
      <c r="H289" s="155">
        <v>1</v>
      </c>
      <c r="I289" s="155">
        <v>0</v>
      </c>
      <c r="J289" s="156"/>
      <c r="K289" s="156"/>
    </row>
    <row r="290" spans="1:11" ht="39" customHeight="1" x14ac:dyDescent="0.25">
      <c r="A290" s="157" t="s">
        <v>412</v>
      </c>
      <c r="B290" s="158" t="s">
        <v>561</v>
      </c>
      <c r="C290" s="157" t="s">
        <v>51</v>
      </c>
      <c r="D290" s="157" t="s">
        <v>562</v>
      </c>
      <c r="E290" s="178" t="s">
        <v>445</v>
      </c>
      <c r="F290" s="178"/>
      <c r="G290" s="159" t="s">
        <v>62</v>
      </c>
      <c r="H290" s="160">
        <v>10</v>
      </c>
      <c r="I290" s="160">
        <v>0</v>
      </c>
      <c r="J290" s="161"/>
      <c r="K290" s="161"/>
    </row>
    <row r="291" spans="1:11" ht="26.1" customHeight="1" x14ac:dyDescent="0.25">
      <c r="A291" s="157" t="s">
        <v>412</v>
      </c>
      <c r="B291" s="158" t="s">
        <v>563</v>
      </c>
      <c r="C291" s="157" t="s">
        <v>51</v>
      </c>
      <c r="D291" s="157" t="s">
        <v>564</v>
      </c>
      <c r="E291" s="178" t="s">
        <v>445</v>
      </c>
      <c r="F291" s="178"/>
      <c r="G291" s="159" t="s">
        <v>62</v>
      </c>
      <c r="H291" s="160">
        <v>8</v>
      </c>
      <c r="I291" s="160">
        <v>0</v>
      </c>
      <c r="J291" s="161"/>
      <c r="K291" s="161"/>
    </row>
    <row r="292" spans="1:11" ht="39" customHeight="1" x14ac:dyDescent="0.25">
      <c r="A292" s="157" t="s">
        <v>412</v>
      </c>
      <c r="B292" s="158" t="s">
        <v>565</v>
      </c>
      <c r="C292" s="157" t="s">
        <v>51</v>
      </c>
      <c r="D292" s="157" t="s">
        <v>566</v>
      </c>
      <c r="E292" s="178" t="s">
        <v>445</v>
      </c>
      <c r="F292" s="178"/>
      <c r="G292" s="159" t="s">
        <v>62</v>
      </c>
      <c r="H292" s="160">
        <v>8</v>
      </c>
      <c r="I292" s="160">
        <v>0</v>
      </c>
      <c r="J292" s="161"/>
      <c r="K292" s="161"/>
    </row>
    <row r="293" spans="1:11" x14ac:dyDescent="0.25">
      <c r="A293" s="162"/>
      <c r="B293" s="162"/>
      <c r="C293" s="162"/>
      <c r="D293" s="162"/>
      <c r="E293" s="162" t="s">
        <v>429</v>
      </c>
      <c r="F293" s="163">
        <v>171.41973250000001</v>
      </c>
      <c r="G293" s="162" t="s">
        <v>430</v>
      </c>
      <c r="H293" s="163">
        <v>188.75</v>
      </c>
      <c r="I293" s="162" t="s">
        <v>431</v>
      </c>
      <c r="J293" s="163"/>
    </row>
    <row r="294" spans="1:11" x14ac:dyDescent="0.25">
      <c r="A294" s="162"/>
      <c r="B294" s="162"/>
      <c r="C294" s="162"/>
      <c r="D294" s="162"/>
      <c r="E294" s="162" t="s">
        <v>432</v>
      </c>
      <c r="F294" s="163">
        <v>85.29</v>
      </c>
      <c r="G294" s="162"/>
      <c r="H294" s="177" t="s">
        <v>433</v>
      </c>
      <c r="I294" s="177"/>
      <c r="J294" s="163"/>
    </row>
    <row r="295" spans="1:11" ht="50.1" customHeight="1" thickBot="1" x14ac:dyDescent="0.25">
      <c r="A295" s="137"/>
      <c r="B295" s="137"/>
      <c r="C295" s="137"/>
      <c r="D295" s="137"/>
      <c r="E295" s="137"/>
      <c r="F295" s="137"/>
      <c r="G295" s="137" t="s">
        <v>434</v>
      </c>
      <c r="H295" s="164">
        <v>13</v>
      </c>
      <c r="I295" s="137" t="s">
        <v>435</v>
      </c>
      <c r="J295" s="143"/>
    </row>
    <row r="296" spans="1:11" ht="0.95" customHeight="1" thickTop="1" x14ac:dyDescent="0.25">
      <c r="A296" s="165"/>
      <c r="B296" s="165"/>
      <c r="C296" s="165"/>
      <c r="D296" s="165"/>
      <c r="E296" s="165"/>
      <c r="F296" s="165"/>
      <c r="G296" s="165"/>
      <c r="H296" s="165"/>
      <c r="I296" s="165"/>
      <c r="J296" s="165"/>
    </row>
    <row r="297" spans="1:11" ht="24" customHeight="1" x14ac:dyDescent="0.25">
      <c r="A297" s="131" t="s">
        <v>19</v>
      </c>
      <c r="B297" s="131"/>
      <c r="C297" s="131"/>
      <c r="D297" s="131" t="s">
        <v>20</v>
      </c>
      <c r="E297" s="131"/>
      <c r="F297" s="174"/>
      <c r="G297" s="174"/>
      <c r="H297" s="131"/>
      <c r="I297" s="132"/>
      <c r="J297" s="131"/>
      <c r="K297" s="140"/>
    </row>
    <row r="298" spans="1:11" ht="18" customHeight="1" x14ac:dyDescent="0.25">
      <c r="A298" s="129" t="s">
        <v>165</v>
      </c>
      <c r="B298" s="130" t="s">
        <v>43</v>
      </c>
      <c r="C298" s="129" t="s">
        <v>44</v>
      </c>
      <c r="D298" s="129" t="s">
        <v>4</v>
      </c>
      <c r="E298" s="173" t="s">
        <v>405</v>
      </c>
      <c r="F298" s="173"/>
      <c r="G298" s="144" t="s">
        <v>45</v>
      </c>
      <c r="H298" s="130" t="s">
        <v>46</v>
      </c>
      <c r="I298" s="130" t="s">
        <v>406</v>
      </c>
      <c r="J298" s="130" t="s">
        <v>47</v>
      </c>
      <c r="K298" s="130" t="s">
        <v>5</v>
      </c>
    </row>
    <row r="299" spans="1:11" ht="26.1" customHeight="1" x14ac:dyDescent="0.25">
      <c r="A299" s="133" t="s">
        <v>407</v>
      </c>
      <c r="B299" s="134" t="s">
        <v>166</v>
      </c>
      <c r="C299" s="133" t="s">
        <v>60</v>
      </c>
      <c r="D299" s="133" t="s">
        <v>167</v>
      </c>
      <c r="E299" s="180" t="s">
        <v>567</v>
      </c>
      <c r="F299" s="180"/>
      <c r="G299" s="145" t="s">
        <v>62</v>
      </c>
      <c r="H299" s="151">
        <v>1</v>
      </c>
      <c r="I299" s="146"/>
      <c r="J299" s="146"/>
      <c r="K299" s="146"/>
    </row>
    <row r="300" spans="1:11" ht="26.1" customHeight="1" x14ac:dyDescent="0.25">
      <c r="A300" s="157" t="s">
        <v>412</v>
      </c>
      <c r="B300" s="158" t="s">
        <v>568</v>
      </c>
      <c r="C300" s="157" t="s">
        <v>60</v>
      </c>
      <c r="D300" s="157" t="s">
        <v>569</v>
      </c>
      <c r="E300" s="178" t="s">
        <v>445</v>
      </c>
      <c r="F300" s="178"/>
      <c r="G300" s="159" t="s">
        <v>62</v>
      </c>
      <c r="H300" s="160">
        <v>1</v>
      </c>
      <c r="I300" s="160">
        <v>0</v>
      </c>
      <c r="J300" s="161"/>
      <c r="K300" s="161"/>
    </row>
    <row r="301" spans="1:11" ht="24" customHeight="1" x14ac:dyDescent="0.25">
      <c r="A301" s="157" t="s">
        <v>412</v>
      </c>
      <c r="B301" s="158" t="s">
        <v>570</v>
      </c>
      <c r="C301" s="157" t="s">
        <v>60</v>
      </c>
      <c r="D301" s="157" t="s">
        <v>571</v>
      </c>
      <c r="E301" s="178" t="s">
        <v>415</v>
      </c>
      <c r="F301" s="178"/>
      <c r="G301" s="159" t="s">
        <v>53</v>
      </c>
      <c r="H301" s="160">
        <v>1.2789999999999999</v>
      </c>
      <c r="I301" s="160">
        <v>0</v>
      </c>
      <c r="J301" s="161"/>
      <c r="K301" s="161"/>
    </row>
    <row r="302" spans="1:11" ht="24" customHeight="1" x14ac:dyDescent="0.25">
      <c r="A302" s="157" t="s">
        <v>412</v>
      </c>
      <c r="B302" s="158" t="s">
        <v>572</v>
      </c>
      <c r="C302" s="157" t="s">
        <v>60</v>
      </c>
      <c r="D302" s="157" t="s">
        <v>573</v>
      </c>
      <c r="E302" s="178" t="s">
        <v>415</v>
      </c>
      <c r="F302" s="178"/>
      <c r="G302" s="159" t="s">
        <v>53</v>
      </c>
      <c r="H302" s="160">
        <v>1.2789999999999999</v>
      </c>
      <c r="I302" s="160">
        <v>0</v>
      </c>
      <c r="J302" s="161"/>
      <c r="K302" s="161"/>
    </row>
    <row r="303" spans="1:11" x14ac:dyDescent="0.25">
      <c r="A303" s="162"/>
      <c r="B303" s="162"/>
      <c r="C303" s="162"/>
      <c r="D303" s="162"/>
      <c r="E303" s="162" t="s">
        <v>429</v>
      </c>
      <c r="F303" s="163">
        <v>29.260863400000002</v>
      </c>
      <c r="G303" s="162" t="s">
        <v>430</v>
      </c>
      <c r="H303" s="163">
        <v>32.22</v>
      </c>
      <c r="I303" s="162" t="s">
        <v>431</v>
      </c>
      <c r="J303" s="163"/>
    </row>
    <row r="304" spans="1:11" x14ac:dyDescent="0.25">
      <c r="A304" s="162"/>
      <c r="B304" s="162"/>
      <c r="C304" s="162"/>
      <c r="D304" s="162"/>
      <c r="E304" s="162" t="s">
        <v>432</v>
      </c>
      <c r="F304" s="163">
        <v>91.47</v>
      </c>
      <c r="G304" s="162"/>
      <c r="H304" s="177" t="s">
        <v>433</v>
      </c>
      <c r="I304" s="177"/>
      <c r="J304" s="163"/>
    </row>
    <row r="305" spans="1:11" ht="50.1" customHeight="1" thickBot="1" x14ac:dyDescent="0.25">
      <c r="A305" s="137"/>
      <c r="B305" s="137"/>
      <c r="C305" s="137"/>
      <c r="D305" s="137"/>
      <c r="E305" s="137"/>
      <c r="F305" s="137"/>
      <c r="G305" s="137" t="s">
        <v>434</v>
      </c>
      <c r="H305" s="164">
        <v>42</v>
      </c>
      <c r="I305" s="137" t="s">
        <v>435</v>
      </c>
      <c r="J305" s="143"/>
    </row>
    <row r="306" spans="1:11" ht="0.95" customHeight="1" thickTop="1" x14ac:dyDescent="0.25">
      <c r="A306" s="165"/>
      <c r="B306" s="165"/>
      <c r="C306" s="165"/>
      <c r="D306" s="165"/>
      <c r="E306" s="165"/>
      <c r="F306" s="165"/>
      <c r="G306" s="165"/>
      <c r="H306" s="165"/>
      <c r="I306" s="165"/>
      <c r="J306" s="165"/>
    </row>
    <row r="307" spans="1:11" ht="18" customHeight="1" x14ac:dyDescent="0.25">
      <c r="A307" s="129" t="s">
        <v>168</v>
      </c>
      <c r="B307" s="130" t="s">
        <v>43</v>
      </c>
      <c r="C307" s="129" t="s">
        <v>44</v>
      </c>
      <c r="D307" s="129" t="s">
        <v>4</v>
      </c>
      <c r="E307" s="173" t="s">
        <v>405</v>
      </c>
      <c r="F307" s="173"/>
      <c r="G307" s="144" t="s">
        <v>45</v>
      </c>
      <c r="H307" s="130" t="s">
        <v>46</v>
      </c>
      <c r="I307" s="130" t="s">
        <v>406</v>
      </c>
      <c r="J307" s="130" t="s">
        <v>47</v>
      </c>
      <c r="K307" s="130" t="s">
        <v>5</v>
      </c>
    </row>
    <row r="308" spans="1:11" ht="26.1" customHeight="1" x14ac:dyDescent="0.25">
      <c r="A308" s="133" t="s">
        <v>407</v>
      </c>
      <c r="B308" s="134" t="s">
        <v>169</v>
      </c>
      <c r="C308" s="133" t="s">
        <v>60</v>
      </c>
      <c r="D308" s="133" t="s">
        <v>170</v>
      </c>
      <c r="E308" s="180" t="s">
        <v>567</v>
      </c>
      <c r="F308" s="180"/>
      <c r="G308" s="145" t="s">
        <v>62</v>
      </c>
      <c r="H308" s="151">
        <v>1</v>
      </c>
      <c r="I308" s="146"/>
      <c r="J308" s="146"/>
      <c r="K308" s="146"/>
    </row>
    <row r="309" spans="1:11" ht="24" customHeight="1" x14ac:dyDescent="0.25">
      <c r="A309" s="157" t="s">
        <v>412</v>
      </c>
      <c r="B309" s="158" t="s">
        <v>570</v>
      </c>
      <c r="C309" s="157" t="s">
        <v>60</v>
      </c>
      <c r="D309" s="157" t="s">
        <v>571</v>
      </c>
      <c r="E309" s="178" t="s">
        <v>415</v>
      </c>
      <c r="F309" s="178"/>
      <c r="G309" s="159" t="s">
        <v>53</v>
      </c>
      <c r="H309" s="160">
        <v>1.0660000000000001</v>
      </c>
      <c r="I309" s="160">
        <v>0</v>
      </c>
      <c r="J309" s="161"/>
      <c r="K309" s="161"/>
    </row>
    <row r="310" spans="1:11" ht="24" customHeight="1" x14ac:dyDescent="0.25">
      <c r="A310" s="157" t="s">
        <v>412</v>
      </c>
      <c r="B310" s="158" t="s">
        <v>572</v>
      </c>
      <c r="C310" s="157" t="s">
        <v>60</v>
      </c>
      <c r="D310" s="157" t="s">
        <v>573</v>
      </c>
      <c r="E310" s="178" t="s">
        <v>415</v>
      </c>
      <c r="F310" s="178"/>
      <c r="G310" s="159" t="s">
        <v>53</v>
      </c>
      <c r="H310" s="160">
        <v>1.0660000000000001</v>
      </c>
      <c r="I310" s="160">
        <v>0</v>
      </c>
      <c r="J310" s="161"/>
      <c r="K310" s="161"/>
    </row>
    <row r="311" spans="1:11" ht="24" customHeight="1" x14ac:dyDescent="0.25">
      <c r="A311" s="157" t="s">
        <v>412</v>
      </c>
      <c r="B311" s="158" t="s">
        <v>574</v>
      </c>
      <c r="C311" s="157" t="s">
        <v>60</v>
      </c>
      <c r="D311" s="157" t="s">
        <v>575</v>
      </c>
      <c r="E311" s="178" t="s">
        <v>445</v>
      </c>
      <c r="F311" s="178"/>
      <c r="G311" s="159" t="s">
        <v>62</v>
      </c>
      <c r="H311" s="160">
        <v>1</v>
      </c>
      <c r="I311" s="160">
        <v>0</v>
      </c>
      <c r="J311" s="161"/>
      <c r="K311" s="161"/>
    </row>
    <row r="312" spans="1:11" x14ac:dyDescent="0.25">
      <c r="A312" s="162"/>
      <c r="B312" s="162"/>
      <c r="C312" s="162"/>
      <c r="D312" s="162"/>
      <c r="E312" s="162" t="s">
        <v>429</v>
      </c>
      <c r="F312" s="163">
        <v>24.382466300000001</v>
      </c>
      <c r="G312" s="162" t="s">
        <v>430</v>
      </c>
      <c r="H312" s="163">
        <v>26.85</v>
      </c>
      <c r="I312" s="162" t="s">
        <v>431</v>
      </c>
      <c r="J312" s="163"/>
    </row>
    <row r="313" spans="1:11" x14ac:dyDescent="0.25">
      <c r="A313" s="162"/>
      <c r="B313" s="162"/>
      <c r="C313" s="162"/>
      <c r="D313" s="162"/>
      <c r="E313" s="162" t="s">
        <v>432</v>
      </c>
      <c r="F313" s="163">
        <v>14.5</v>
      </c>
      <c r="G313" s="162"/>
      <c r="H313" s="177" t="s">
        <v>433</v>
      </c>
      <c r="I313" s="177"/>
      <c r="J313" s="163"/>
    </row>
    <row r="314" spans="1:11" ht="50.1" customHeight="1" thickBot="1" x14ac:dyDescent="0.25">
      <c r="A314" s="137"/>
      <c r="B314" s="137"/>
      <c r="C314" s="137"/>
      <c r="D314" s="137"/>
      <c r="E314" s="137"/>
      <c r="F314" s="137"/>
      <c r="G314" s="137" t="s">
        <v>434</v>
      </c>
      <c r="H314" s="164">
        <v>42</v>
      </c>
      <c r="I314" s="137" t="s">
        <v>435</v>
      </c>
      <c r="J314" s="143"/>
    </row>
    <row r="315" spans="1:11" ht="0.95" customHeight="1" thickTop="1" x14ac:dyDescent="0.25">
      <c r="A315" s="165"/>
      <c r="B315" s="165"/>
      <c r="C315" s="165"/>
      <c r="D315" s="165"/>
      <c r="E315" s="165"/>
      <c r="F315" s="165"/>
      <c r="G315" s="165"/>
      <c r="H315" s="165"/>
      <c r="I315" s="165"/>
      <c r="J315" s="165"/>
    </row>
    <row r="316" spans="1:11" ht="18" customHeight="1" x14ac:dyDescent="0.25">
      <c r="A316" s="129" t="s">
        <v>171</v>
      </c>
      <c r="B316" s="130" t="s">
        <v>43</v>
      </c>
      <c r="C316" s="129" t="s">
        <v>44</v>
      </c>
      <c r="D316" s="129" t="s">
        <v>4</v>
      </c>
      <c r="E316" s="173" t="s">
        <v>405</v>
      </c>
      <c r="F316" s="173"/>
      <c r="G316" s="144" t="s">
        <v>45</v>
      </c>
      <c r="H316" s="130" t="s">
        <v>46</v>
      </c>
      <c r="I316" s="130" t="s">
        <v>406</v>
      </c>
      <c r="J316" s="130" t="s">
        <v>47</v>
      </c>
      <c r="K316" s="130" t="s">
        <v>5</v>
      </c>
    </row>
    <row r="317" spans="1:11" ht="26.1" customHeight="1" x14ac:dyDescent="0.25">
      <c r="A317" s="133" t="s">
        <v>407</v>
      </c>
      <c r="B317" s="134" t="s">
        <v>172</v>
      </c>
      <c r="C317" s="133" t="s">
        <v>60</v>
      </c>
      <c r="D317" s="133" t="s">
        <v>173</v>
      </c>
      <c r="E317" s="180" t="s">
        <v>567</v>
      </c>
      <c r="F317" s="180"/>
      <c r="G317" s="145" t="s">
        <v>62</v>
      </c>
      <c r="H317" s="151">
        <v>1</v>
      </c>
      <c r="I317" s="146"/>
      <c r="J317" s="146"/>
      <c r="K317" s="146"/>
    </row>
    <row r="318" spans="1:11" ht="26.1" customHeight="1" x14ac:dyDescent="0.25">
      <c r="A318" s="157" t="s">
        <v>412</v>
      </c>
      <c r="B318" s="158" t="s">
        <v>576</v>
      </c>
      <c r="C318" s="157" t="s">
        <v>60</v>
      </c>
      <c r="D318" s="157" t="s">
        <v>577</v>
      </c>
      <c r="E318" s="178" t="s">
        <v>445</v>
      </c>
      <c r="F318" s="178"/>
      <c r="G318" s="159" t="s">
        <v>62</v>
      </c>
      <c r="H318" s="160">
        <v>1</v>
      </c>
      <c r="I318" s="160">
        <v>0</v>
      </c>
      <c r="J318" s="161"/>
      <c r="K318" s="161"/>
    </row>
    <row r="319" spans="1:11" ht="24" customHeight="1" x14ac:dyDescent="0.25">
      <c r="A319" s="157" t="s">
        <v>412</v>
      </c>
      <c r="B319" s="158" t="s">
        <v>570</v>
      </c>
      <c r="C319" s="157" t="s">
        <v>60</v>
      </c>
      <c r="D319" s="157" t="s">
        <v>571</v>
      </c>
      <c r="E319" s="178" t="s">
        <v>415</v>
      </c>
      <c r="F319" s="178"/>
      <c r="G319" s="159" t="s">
        <v>53</v>
      </c>
      <c r="H319" s="160">
        <v>1.7589999999999999</v>
      </c>
      <c r="I319" s="160">
        <v>0</v>
      </c>
      <c r="J319" s="161"/>
      <c r="K319" s="161"/>
    </row>
    <row r="320" spans="1:11" ht="24" customHeight="1" x14ac:dyDescent="0.25">
      <c r="A320" s="157" t="s">
        <v>412</v>
      </c>
      <c r="B320" s="158" t="s">
        <v>572</v>
      </c>
      <c r="C320" s="157" t="s">
        <v>60</v>
      </c>
      <c r="D320" s="157" t="s">
        <v>573</v>
      </c>
      <c r="E320" s="178" t="s">
        <v>415</v>
      </c>
      <c r="F320" s="178"/>
      <c r="G320" s="159" t="s">
        <v>53</v>
      </c>
      <c r="H320" s="160">
        <v>1.538</v>
      </c>
      <c r="I320" s="160">
        <v>0</v>
      </c>
      <c r="J320" s="161"/>
      <c r="K320" s="161"/>
    </row>
    <row r="321" spans="1:11" x14ac:dyDescent="0.25">
      <c r="A321" s="162"/>
      <c r="B321" s="162"/>
      <c r="C321" s="162"/>
      <c r="D321" s="162"/>
      <c r="E321" s="162" t="s">
        <v>429</v>
      </c>
      <c r="F321" s="163">
        <v>36.9282757</v>
      </c>
      <c r="G321" s="162" t="s">
        <v>430</v>
      </c>
      <c r="H321" s="163">
        <v>40.659999999999997</v>
      </c>
      <c r="I321" s="162" t="s">
        <v>431</v>
      </c>
      <c r="J321" s="163"/>
    </row>
    <row r="322" spans="1:11" x14ac:dyDescent="0.25">
      <c r="A322" s="162"/>
      <c r="B322" s="162"/>
      <c r="C322" s="162"/>
      <c r="D322" s="162"/>
      <c r="E322" s="162" t="s">
        <v>432</v>
      </c>
      <c r="F322" s="163">
        <v>118.81</v>
      </c>
      <c r="G322" s="162"/>
      <c r="H322" s="177" t="s">
        <v>433</v>
      </c>
      <c r="I322" s="177"/>
      <c r="J322" s="163"/>
    </row>
    <row r="323" spans="1:11" ht="50.1" customHeight="1" thickBot="1" x14ac:dyDescent="0.25">
      <c r="A323" s="137"/>
      <c r="B323" s="137"/>
      <c r="C323" s="137"/>
      <c r="D323" s="137"/>
      <c r="E323" s="137"/>
      <c r="F323" s="137"/>
      <c r="G323" s="137" t="s">
        <v>434</v>
      </c>
      <c r="H323" s="164">
        <v>8</v>
      </c>
      <c r="I323" s="137" t="s">
        <v>435</v>
      </c>
      <c r="J323" s="143"/>
    </row>
    <row r="324" spans="1:11" ht="0.95" customHeight="1" thickTop="1" x14ac:dyDescent="0.25">
      <c r="A324" s="165"/>
      <c r="B324" s="165"/>
      <c r="C324" s="165"/>
      <c r="D324" s="165"/>
      <c r="E324" s="165"/>
      <c r="F324" s="165"/>
      <c r="G324" s="165"/>
      <c r="H324" s="165"/>
      <c r="I324" s="165"/>
      <c r="J324" s="165"/>
    </row>
    <row r="325" spans="1:11" ht="18" customHeight="1" x14ac:dyDescent="0.25">
      <c r="A325" s="129" t="s">
        <v>174</v>
      </c>
      <c r="B325" s="130" t="s">
        <v>43</v>
      </c>
      <c r="C325" s="129" t="s">
        <v>44</v>
      </c>
      <c r="D325" s="129" t="s">
        <v>4</v>
      </c>
      <c r="E325" s="173" t="s">
        <v>405</v>
      </c>
      <c r="F325" s="173"/>
      <c r="G325" s="144" t="s">
        <v>45</v>
      </c>
      <c r="H325" s="130" t="s">
        <v>46</v>
      </c>
      <c r="I325" s="130" t="s">
        <v>406</v>
      </c>
      <c r="J325" s="130" t="s">
        <v>47</v>
      </c>
      <c r="K325" s="130" t="s">
        <v>5</v>
      </c>
    </row>
    <row r="326" spans="1:11" ht="24" customHeight="1" x14ac:dyDescent="0.25">
      <c r="A326" s="133" t="s">
        <v>407</v>
      </c>
      <c r="B326" s="134" t="s">
        <v>175</v>
      </c>
      <c r="C326" s="133" t="s">
        <v>60</v>
      </c>
      <c r="D326" s="133" t="s">
        <v>176</v>
      </c>
      <c r="E326" s="180" t="s">
        <v>578</v>
      </c>
      <c r="F326" s="180"/>
      <c r="G326" s="145" t="s">
        <v>177</v>
      </c>
      <c r="H326" s="151">
        <v>1</v>
      </c>
      <c r="I326" s="146"/>
      <c r="J326" s="146"/>
      <c r="K326" s="146"/>
    </row>
    <row r="327" spans="1:11" ht="24" customHeight="1" x14ac:dyDescent="0.25">
      <c r="A327" s="157" t="s">
        <v>412</v>
      </c>
      <c r="B327" s="158" t="s">
        <v>579</v>
      </c>
      <c r="C327" s="157" t="s">
        <v>60</v>
      </c>
      <c r="D327" s="157" t="s">
        <v>580</v>
      </c>
      <c r="E327" s="178" t="s">
        <v>445</v>
      </c>
      <c r="F327" s="178"/>
      <c r="G327" s="159" t="s">
        <v>177</v>
      </c>
      <c r="H327" s="160">
        <v>1</v>
      </c>
      <c r="I327" s="160">
        <v>0</v>
      </c>
      <c r="J327" s="161"/>
      <c r="K327" s="161"/>
    </row>
    <row r="328" spans="1:11" ht="24" customHeight="1" x14ac:dyDescent="0.25">
      <c r="A328" s="157" t="s">
        <v>412</v>
      </c>
      <c r="B328" s="158" t="s">
        <v>581</v>
      </c>
      <c r="C328" s="157" t="s">
        <v>60</v>
      </c>
      <c r="D328" s="157" t="s">
        <v>582</v>
      </c>
      <c r="E328" s="178" t="s">
        <v>415</v>
      </c>
      <c r="F328" s="178"/>
      <c r="G328" s="159" t="s">
        <v>53</v>
      </c>
      <c r="H328" s="160">
        <v>0.17100000000000001</v>
      </c>
      <c r="I328" s="160">
        <v>0</v>
      </c>
      <c r="J328" s="161"/>
      <c r="K328" s="161"/>
    </row>
    <row r="329" spans="1:11" ht="24" customHeight="1" x14ac:dyDescent="0.25">
      <c r="A329" s="157" t="s">
        <v>412</v>
      </c>
      <c r="B329" s="158" t="s">
        <v>583</v>
      </c>
      <c r="C329" s="157" t="s">
        <v>60</v>
      </c>
      <c r="D329" s="157" t="s">
        <v>584</v>
      </c>
      <c r="E329" s="178" t="s">
        <v>415</v>
      </c>
      <c r="F329" s="178"/>
      <c r="G329" s="159" t="s">
        <v>53</v>
      </c>
      <c r="H329" s="160">
        <v>0.17100000000000001</v>
      </c>
      <c r="I329" s="160">
        <v>0</v>
      </c>
      <c r="J329" s="161"/>
      <c r="K329" s="161"/>
    </row>
    <row r="330" spans="1:11" x14ac:dyDescent="0.25">
      <c r="A330" s="162"/>
      <c r="B330" s="162"/>
      <c r="C330" s="162"/>
      <c r="D330" s="162"/>
      <c r="E330" s="162" t="s">
        <v>429</v>
      </c>
      <c r="F330" s="163">
        <v>3.2268811999999998</v>
      </c>
      <c r="G330" s="162" t="s">
        <v>430</v>
      </c>
      <c r="H330" s="163">
        <v>3.55</v>
      </c>
      <c r="I330" s="162" t="s">
        <v>431</v>
      </c>
      <c r="J330" s="163"/>
    </row>
    <row r="331" spans="1:11" x14ac:dyDescent="0.25">
      <c r="A331" s="162"/>
      <c r="B331" s="162"/>
      <c r="C331" s="162"/>
      <c r="D331" s="162"/>
      <c r="E331" s="162" t="s">
        <v>432</v>
      </c>
      <c r="F331" s="163">
        <v>3.43</v>
      </c>
      <c r="G331" s="162"/>
      <c r="H331" s="177" t="s">
        <v>433</v>
      </c>
      <c r="I331" s="177"/>
      <c r="J331" s="163"/>
    </row>
    <row r="332" spans="1:11" ht="50.1" customHeight="1" thickBot="1" x14ac:dyDescent="0.25">
      <c r="A332" s="137"/>
      <c r="B332" s="137"/>
      <c r="C332" s="137"/>
      <c r="D332" s="137"/>
      <c r="E332" s="137"/>
      <c r="F332" s="137"/>
      <c r="G332" s="137" t="s">
        <v>434</v>
      </c>
      <c r="H332" s="164">
        <v>689.75</v>
      </c>
      <c r="I332" s="137" t="s">
        <v>435</v>
      </c>
      <c r="J332" s="143"/>
    </row>
    <row r="333" spans="1:11" ht="0.95" customHeight="1" thickTop="1" x14ac:dyDescent="0.25">
      <c r="A333" s="165"/>
      <c r="B333" s="165"/>
      <c r="C333" s="165"/>
      <c r="D333" s="165"/>
      <c r="E333" s="165"/>
      <c r="F333" s="165"/>
      <c r="G333" s="165"/>
      <c r="H333" s="165"/>
      <c r="I333" s="165"/>
      <c r="J333" s="165"/>
    </row>
    <row r="334" spans="1:11" ht="18" customHeight="1" x14ac:dyDescent="0.25">
      <c r="A334" s="129" t="s">
        <v>178</v>
      </c>
      <c r="B334" s="130" t="s">
        <v>43</v>
      </c>
      <c r="C334" s="129" t="s">
        <v>44</v>
      </c>
      <c r="D334" s="129" t="s">
        <v>4</v>
      </c>
      <c r="E334" s="173" t="s">
        <v>405</v>
      </c>
      <c r="F334" s="173"/>
      <c r="G334" s="144" t="s">
        <v>45</v>
      </c>
      <c r="H334" s="130" t="s">
        <v>46</v>
      </c>
      <c r="I334" s="130" t="s">
        <v>406</v>
      </c>
      <c r="J334" s="130" t="s">
        <v>47</v>
      </c>
      <c r="K334" s="130" t="s">
        <v>5</v>
      </c>
    </row>
    <row r="335" spans="1:11" ht="26.1" customHeight="1" x14ac:dyDescent="0.25">
      <c r="A335" s="133" t="s">
        <v>407</v>
      </c>
      <c r="B335" s="134" t="s">
        <v>179</v>
      </c>
      <c r="C335" s="133" t="s">
        <v>60</v>
      </c>
      <c r="D335" s="133" t="s">
        <v>180</v>
      </c>
      <c r="E335" s="180" t="s">
        <v>567</v>
      </c>
      <c r="F335" s="180"/>
      <c r="G335" s="145" t="s">
        <v>62</v>
      </c>
      <c r="H335" s="151">
        <v>1</v>
      </c>
      <c r="I335" s="146"/>
      <c r="J335" s="146"/>
      <c r="K335" s="146"/>
    </row>
    <row r="336" spans="1:11" ht="26.1" customHeight="1" x14ac:dyDescent="0.25">
      <c r="A336" s="157" t="s">
        <v>412</v>
      </c>
      <c r="B336" s="158" t="s">
        <v>585</v>
      </c>
      <c r="C336" s="157" t="s">
        <v>60</v>
      </c>
      <c r="D336" s="157" t="s">
        <v>180</v>
      </c>
      <c r="E336" s="178" t="s">
        <v>445</v>
      </c>
      <c r="F336" s="178"/>
      <c r="G336" s="159" t="s">
        <v>62</v>
      </c>
      <c r="H336" s="160">
        <v>1</v>
      </c>
      <c r="I336" s="160">
        <v>0</v>
      </c>
      <c r="J336" s="161"/>
      <c r="K336" s="161"/>
    </row>
    <row r="337" spans="1:11" ht="24" customHeight="1" x14ac:dyDescent="0.25">
      <c r="A337" s="157" t="s">
        <v>412</v>
      </c>
      <c r="B337" s="158" t="s">
        <v>570</v>
      </c>
      <c r="C337" s="157" t="s">
        <v>60</v>
      </c>
      <c r="D337" s="157" t="s">
        <v>571</v>
      </c>
      <c r="E337" s="178" t="s">
        <v>415</v>
      </c>
      <c r="F337" s="178"/>
      <c r="G337" s="159" t="s">
        <v>53</v>
      </c>
      <c r="H337" s="160">
        <v>32.860999999999997</v>
      </c>
      <c r="I337" s="160">
        <v>0</v>
      </c>
      <c r="J337" s="161"/>
      <c r="K337" s="161"/>
    </row>
    <row r="338" spans="1:11" ht="24" customHeight="1" x14ac:dyDescent="0.25">
      <c r="A338" s="157" t="s">
        <v>412</v>
      </c>
      <c r="B338" s="158" t="s">
        <v>572</v>
      </c>
      <c r="C338" s="157" t="s">
        <v>60</v>
      </c>
      <c r="D338" s="157" t="s">
        <v>573</v>
      </c>
      <c r="E338" s="178" t="s">
        <v>415</v>
      </c>
      <c r="F338" s="178"/>
      <c r="G338" s="159" t="s">
        <v>53</v>
      </c>
      <c r="H338" s="160">
        <v>29.460999999999999</v>
      </c>
      <c r="I338" s="160">
        <v>0</v>
      </c>
      <c r="J338" s="161"/>
      <c r="K338" s="161"/>
    </row>
    <row r="339" spans="1:11" x14ac:dyDescent="0.25">
      <c r="A339" s="162"/>
      <c r="B339" s="162"/>
      <c r="C339" s="162"/>
      <c r="D339" s="162"/>
      <c r="E339" s="162" t="s">
        <v>429</v>
      </c>
      <c r="F339" s="163">
        <v>700.88049120000005</v>
      </c>
      <c r="G339" s="162" t="s">
        <v>430</v>
      </c>
      <c r="H339" s="163">
        <v>771.74</v>
      </c>
      <c r="I339" s="162" t="s">
        <v>431</v>
      </c>
      <c r="J339" s="163"/>
    </row>
    <row r="340" spans="1:11" x14ac:dyDescent="0.25">
      <c r="A340" s="162"/>
      <c r="B340" s="162"/>
      <c r="C340" s="162"/>
      <c r="D340" s="162"/>
      <c r="E340" s="162" t="s">
        <v>432</v>
      </c>
      <c r="F340" s="163">
        <v>1332.15</v>
      </c>
      <c r="G340" s="162"/>
      <c r="H340" s="177" t="s">
        <v>433</v>
      </c>
      <c r="I340" s="177"/>
      <c r="J340" s="163"/>
    </row>
    <row r="341" spans="1:11" ht="50.1" customHeight="1" thickBot="1" x14ac:dyDescent="0.25">
      <c r="A341" s="137"/>
      <c r="B341" s="137"/>
      <c r="C341" s="137"/>
      <c r="D341" s="137"/>
      <c r="E341" s="137"/>
      <c r="F341" s="137"/>
      <c r="G341" s="137" t="s">
        <v>434</v>
      </c>
      <c r="H341" s="164">
        <v>1</v>
      </c>
      <c r="I341" s="137" t="s">
        <v>435</v>
      </c>
      <c r="J341" s="143"/>
    </row>
    <row r="342" spans="1:11" ht="0.95" customHeight="1" thickTop="1" x14ac:dyDescent="0.25">
      <c r="A342" s="165"/>
      <c r="B342" s="165"/>
      <c r="C342" s="165"/>
      <c r="D342" s="165"/>
      <c r="E342" s="165"/>
      <c r="F342" s="165"/>
      <c r="G342" s="165"/>
      <c r="H342" s="165"/>
      <c r="I342" s="165"/>
      <c r="J342" s="165"/>
    </row>
    <row r="343" spans="1:11" ht="18" customHeight="1" x14ac:dyDescent="0.25">
      <c r="A343" s="129" t="s">
        <v>181</v>
      </c>
      <c r="B343" s="130" t="s">
        <v>43</v>
      </c>
      <c r="C343" s="129" t="s">
        <v>44</v>
      </c>
      <c r="D343" s="129" t="s">
        <v>4</v>
      </c>
      <c r="E343" s="173" t="s">
        <v>405</v>
      </c>
      <c r="F343" s="173"/>
      <c r="G343" s="144" t="s">
        <v>45</v>
      </c>
      <c r="H343" s="130" t="s">
        <v>46</v>
      </c>
      <c r="I343" s="130" t="s">
        <v>406</v>
      </c>
      <c r="J343" s="130" t="s">
        <v>47</v>
      </c>
      <c r="K343" s="130" t="s">
        <v>5</v>
      </c>
    </row>
    <row r="344" spans="1:11" ht="26.1" customHeight="1" x14ac:dyDescent="0.25">
      <c r="A344" s="133" t="s">
        <v>407</v>
      </c>
      <c r="B344" s="134" t="s">
        <v>182</v>
      </c>
      <c r="C344" s="133" t="s">
        <v>60</v>
      </c>
      <c r="D344" s="133" t="s">
        <v>183</v>
      </c>
      <c r="E344" s="180" t="s">
        <v>567</v>
      </c>
      <c r="F344" s="180"/>
      <c r="G344" s="145" t="s">
        <v>62</v>
      </c>
      <c r="H344" s="151">
        <v>1</v>
      </c>
      <c r="I344" s="146"/>
      <c r="J344" s="146"/>
      <c r="K344" s="146"/>
    </row>
    <row r="345" spans="1:11" ht="26.1" customHeight="1" x14ac:dyDescent="0.25">
      <c r="A345" s="157" t="s">
        <v>412</v>
      </c>
      <c r="B345" s="158" t="s">
        <v>586</v>
      </c>
      <c r="C345" s="157" t="s">
        <v>60</v>
      </c>
      <c r="D345" s="157" t="s">
        <v>587</v>
      </c>
      <c r="E345" s="178" t="s">
        <v>445</v>
      </c>
      <c r="F345" s="178"/>
      <c r="G345" s="159" t="s">
        <v>62</v>
      </c>
      <c r="H345" s="160">
        <v>1</v>
      </c>
      <c r="I345" s="160">
        <v>0</v>
      </c>
      <c r="J345" s="161"/>
      <c r="K345" s="161"/>
    </row>
    <row r="346" spans="1:11" ht="24" customHeight="1" x14ac:dyDescent="0.25">
      <c r="A346" s="157" t="s">
        <v>412</v>
      </c>
      <c r="B346" s="158" t="s">
        <v>588</v>
      </c>
      <c r="C346" s="157" t="s">
        <v>60</v>
      </c>
      <c r="D346" s="157" t="s">
        <v>589</v>
      </c>
      <c r="E346" s="178" t="s">
        <v>415</v>
      </c>
      <c r="F346" s="178"/>
      <c r="G346" s="159" t="s">
        <v>53</v>
      </c>
      <c r="H346" s="160">
        <v>3.7309999999999999</v>
      </c>
      <c r="I346" s="160">
        <v>0</v>
      </c>
      <c r="J346" s="161"/>
      <c r="K346" s="161"/>
    </row>
    <row r="347" spans="1:11" ht="24" customHeight="1" x14ac:dyDescent="0.25">
      <c r="A347" s="157" t="s">
        <v>412</v>
      </c>
      <c r="B347" s="158" t="s">
        <v>590</v>
      </c>
      <c r="C347" s="157" t="s">
        <v>60</v>
      </c>
      <c r="D347" s="157" t="s">
        <v>591</v>
      </c>
      <c r="E347" s="178" t="s">
        <v>415</v>
      </c>
      <c r="F347" s="178"/>
      <c r="G347" s="159" t="s">
        <v>53</v>
      </c>
      <c r="H347" s="160">
        <v>3.7309999999999999</v>
      </c>
      <c r="I347" s="160">
        <v>0</v>
      </c>
      <c r="J347" s="161"/>
      <c r="K347" s="161"/>
    </row>
    <row r="348" spans="1:11" x14ac:dyDescent="0.25">
      <c r="A348" s="162"/>
      <c r="B348" s="162"/>
      <c r="C348" s="162"/>
      <c r="D348" s="162"/>
      <c r="E348" s="162" t="s">
        <v>429</v>
      </c>
      <c r="F348" s="163">
        <v>65.146827900000005</v>
      </c>
      <c r="G348" s="162" t="s">
        <v>430</v>
      </c>
      <c r="H348" s="163">
        <v>71.73</v>
      </c>
      <c r="I348" s="162" t="s">
        <v>431</v>
      </c>
      <c r="J348" s="163"/>
    </row>
    <row r="349" spans="1:11" x14ac:dyDescent="0.25">
      <c r="A349" s="162"/>
      <c r="B349" s="162"/>
      <c r="C349" s="162"/>
      <c r="D349" s="162"/>
      <c r="E349" s="162" t="s">
        <v>432</v>
      </c>
      <c r="F349" s="163">
        <v>819.26</v>
      </c>
      <c r="G349" s="162"/>
      <c r="H349" s="177" t="s">
        <v>433</v>
      </c>
      <c r="I349" s="177"/>
      <c r="J349" s="163"/>
    </row>
    <row r="350" spans="1:11" ht="50.1" customHeight="1" thickBot="1" x14ac:dyDescent="0.25">
      <c r="A350" s="137"/>
      <c r="B350" s="137"/>
      <c r="C350" s="137"/>
      <c r="D350" s="137"/>
      <c r="E350" s="137"/>
      <c r="F350" s="137"/>
      <c r="G350" s="137" t="s">
        <v>434</v>
      </c>
      <c r="H350" s="164">
        <v>1</v>
      </c>
      <c r="I350" s="137" t="s">
        <v>435</v>
      </c>
      <c r="J350" s="143"/>
    </row>
    <row r="351" spans="1:11" ht="0.95" customHeight="1" thickTop="1" x14ac:dyDescent="0.25">
      <c r="A351" s="165"/>
      <c r="B351" s="165"/>
      <c r="C351" s="165"/>
      <c r="D351" s="165"/>
      <c r="E351" s="165"/>
      <c r="F351" s="165"/>
      <c r="G351" s="165"/>
      <c r="H351" s="165"/>
      <c r="I351" s="165"/>
      <c r="J351" s="165"/>
    </row>
    <row r="352" spans="1:11" ht="18" customHeight="1" x14ac:dyDescent="0.25">
      <c r="A352" s="129" t="s">
        <v>184</v>
      </c>
      <c r="B352" s="130" t="s">
        <v>43</v>
      </c>
      <c r="C352" s="129" t="s">
        <v>44</v>
      </c>
      <c r="D352" s="129" t="s">
        <v>4</v>
      </c>
      <c r="E352" s="173" t="s">
        <v>405</v>
      </c>
      <c r="F352" s="173"/>
      <c r="G352" s="144" t="s">
        <v>45</v>
      </c>
      <c r="H352" s="130" t="s">
        <v>46</v>
      </c>
      <c r="I352" s="130" t="s">
        <v>406</v>
      </c>
      <c r="J352" s="130" t="s">
        <v>47</v>
      </c>
      <c r="K352" s="130" t="s">
        <v>5</v>
      </c>
    </row>
    <row r="353" spans="1:11" ht="26.1" customHeight="1" x14ac:dyDescent="0.25">
      <c r="A353" s="133" t="s">
        <v>407</v>
      </c>
      <c r="B353" s="134" t="s">
        <v>185</v>
      </c>
      <c r="C353" s="133" t="s">
        <v>60</v>
      </c>
      <c r="D353" s="133" t="s">
        <v>186</v>
      </c>
      <c r="E353" s="180" t="s">
        <v>567</v>
      </c>
      <c r="F353" s="180"/>
      <c r="G353" s="145" t="s">
        <v>62</v>
      </c>
      <c r="H353" s="151">
        <v>1</v>
      </c>
      <c r="I353" s="146"/>
      <c r="J353" s="146"/>
      <c r="K353" s="146"/>
    </row>
    <row r="354" spans="1:11" ht="26.1" customHeight="1" x14ac:dyDescent="0.25">
      <c r="A354" s="157" t="s">
        <v>412</v>
      </c>
      <c r="B354" s="158" t="s">
        <v>592</v>
      </c>
      <c r="C354" s="157" t="s">
        <v>60</v>
      </c>
      <c r="D354" s="157" t="s">
        <v>186</v>
      </c>
      <c r="E354" s="178" t="s">
        <v>445</v>
      </c>
      <c r="F354" s="178"/>
      <c r="G354" s="159" t="s">
        <v>62</v>
      </c>
      <c r="H354" s="160">
        <v>1</v>
      </c>
      <c r="I354" s="160">
        <v>0</v>
      </c>
      <c r="J354" s="161"/>
      <c r="K354" s="161"/>
    </row>
    <row r="355" spans="1:11" ht="24" customHeight="1" x14ac:dyDescent="0.25">
      <c r="A355" s="157" t="s">
        <v>412</v>
      </c>
      <c r="B355" s="158" t="s">
        <v>570</v>
      </c>
      <c r="C355" s="157" t="s">
        <v>60</v>
      </c>
      <c r="D355" s="157" t="s">
        <v>571</v>
      </c>
      <c r="E355" s="178" t="s">
        <v>415</v>
      </c>
      <c r="F355" s="178"/>
      <c r="G355" s="159" t="s">
        <v>53</v>
      </c>
      <c r="H355" s="160">
        <v>5.4950000000000001</v>
      </c>
      <c r="I355" s="160">
        <v>0</v>
      </c>
      <c r="J355" s="161"/>
      <c r="K355" s="161"/>
    </row>
    <row r="356" spans="1:11" ht="24" customHeight="1" x14ac:dyDescent="0.25">
      <c r="A356" s="157" t="s">
        <v>412</v>
      </c>
      <c r="B356" s="158" t="s">
        <v>572</v>
      </c>
      <c r="C356" s="157" t="s">
        <v>60</v>
      </c>
      <c r="D356" s="157" t="s">
        <v>573</v>
      </c>
      <c r="E356" s="178" t="s">
        <v>415</v>
      </c>
      <c r="F356" s="178"/>
      <c r="G356" s="159" t="s">
        <v>53</v>
      </c>
      <c r="H356" s="160">
        <v>3.2970000000000002</v>
      </c>
      <c r="I356" s="160">
        <v>0</v>
      </c>
      <c r="J356" s="161"/>
      <c r="K356" s="161"/>
    </row>
    <row r="357" spans="1:11" x14ac:dyDescent="0.25">
      <c r="A357" s="162"/>
      <c r="B357" s="162"/>
      <c r="C357" s="162"/>
      <c r="D357" s="162"/>
      <c r="E357" s="162" t="s">
        <v>429</v>
      </c>
      <c r="F357" s="163">
        <v>92.789491200000001</v>
      </c>
      <c r="G357" s="162" t="s">
        <v>430</v>
      </c>
      <c r="H357" s="163">
        <v>102.17</v>
      </c>
      <c r="I357" s="162" t="s">
        <v>431</v>
      </c>
      <c r="J357" s="163"/>
    </row>
    <row r="358" spans="1:11" x14ac:dyDescent="0.25">
      <c r="A358" s="162"/>
      <c r="B358" s="162"/>
      <c r="C358" s="162"/>
      <c r="D358" s="162"/>
      <c r="E358" s="162" t="s">
        <v>432</v>
      </c>
      <c r="F358" s="163">
        <v>842.5</v>
      </c>
      <c r="G358" s="162"/>
      <c r="H358" s="177" t="s">
        <v>433</v>
      </c>
      <c r="I358" s="177"/>
      <c r="J358" s="163"/>
    </row>
    <row r="359" spans="1:11" ht="50.1" customHeight="1" thickBot="1" x14ac:dyDescent="0.25">
      <c r="A359" s="137"/>
      <c r="B359" s="137"/>
      <c r="C359" s="137"/>
      <c r="D359" s="137"/>
      <c r="E359" s="137"/>
      <c r="F359" s="137"/>
      <c r="G359" s="137" t="s">
        <v>434</v>
      </c>
      <c r="H359" s="164">
        <v>1</v>
      </c>
      <c r="I359" s="137" t="s">
        <v>435</v>
      </c>
      <c r="J359" s="143"/>
    </row>
    <row r="360" spans="1:11" ht="0.95" customHeight="1" thickTop="1" x14ac:dyDescent="0.25">
      <c r="A360" s="165"/>
      <c r="B360" s="165"/>
      <c r="C360" s="165"/>
      <c r="D360" s="165"/>
      <c r="E360" s="165"/>
      <c r="F360" s="165"/>
      <c r="G360" s="165"/>
      <c r="H360" s="165"/>
      <c r="I360" s="165"/>
      <c r="J360" s="165"/>
    </row>
    <row r="361" spans="1:11" ht="18" customHeight="1" x14ac:dyDescent="0.25">
      <c r="A361" s="129" t="s">
        <v>187</v>
      </c>
      <c r="B361" s="130" t="s">
        <v>43</v>
      </c>
      <c r="C361" s="129" t="s">
        <v>44</v>
      </c>
      <c r="D361" s="129" t="s">
        <v>4</v>
      </c>
      <c r="E361" s="173" t="s">
        <v>405</v>
      </c>
      <c r="F361" s="173"/>
      <c r="G361" s="144" t="s">
        <v>45</v>
      </c>
      <c r="H361" s="130" t="s">
        <v>46</v>
      </c>
      <c r="I361" s="130" t="s">
        <v>406</v>
      </c>
      <c r="J361" s="130" t="s">
        <v>47</v>
      </c>
      <c r="K361" s="130" t="s">
        <v>5</v>
      </c>
    </row>
    <row r="362" spans="1:11" ht="26.1" customHeight="1" x14ac:dyDescent="0.25">
      <c r="A362" s="133" t="s">
        <v>407</v>
      </c>
      <c r="B362" s="134" t="s">
        <v>188</v>
      </c>
      <c r="C362" s="133" t="s">
        <v>60</v>
      </c>
      <c r="D362" s="133" t="s">
        <v>189</v>
      </c>
      <c r="E362" s="180" t="s">
        <v>567</v>
      </c>
      <c r="F362" s="180"/>
      <c r="G362" s="145" t="s">
        <v>62</v>
      </c>
      <c r="H362" s="151">
        <v>1</v>
      </c>
      <c r="I362" s="146"/>
      <c r="J362" s="146"/>
      <c r="K362" s="146"/>
    </row>
    <row r="363" spans="1:11" ht="26.1" customHeight="1" x14ac:dyDescent="0.25">
      <c r="A363" s="157" t="s">
        <v>412</v>
      </c>
      <c r="B363" s="158" t="s">
        <v>593</v>
      </c>
      <c r="C363" s="157" t="s">
        <v>60</v>
      </c>
      <c r="D363" s="157" t="s">
        <v>594</v>
      </c>
      <c r="E363" s="178" t="s">
        <v>445</v>
      </c>
      <c r="F363" s="178"/>
      <c r="G363" s="159" t="s">
        <v>62</v>
      </c>
      <c r="H363" s="160">
        <v>1</v>
      </c>
      <c r="I363" s="160">
        <v>0</v>
      </c>
      <c r="J363" s="161"/>
      <c r="K363" s="161"/>
    </row>
    <row r="364" spans="1:11" ht="24" customHeight="1" x14ac:dyDescent="0.25">
      <c r="A364" s="157" t="s">
        <v>412</v>
      </c>
      <c r="B364" s="158" t="s">
        <v>588</v>
      </c>
      <c r="C364" s="157" t="s">
        <v>60</v>
      </c>
      <c r="D364" s="157" t="s">
        <v>589</v>
      </c>
      <c r="E364" s="178" t="s">
        <v>415</v>
      </c>
      <c r="F364" s="178"/>
      <c r="G364" s="159" t="s">
        <v>53</v>
      </c>
      <c r="H364" s="160">
        <v>5.33</v>
      </c>
      <c r="I364" s="160">
        <v>0</v>
      </c>
      <c r="J364" s="161"/>
      <c r="K364" s="161"/>
    </row>
    <row r="365" spans="1:11" ht="24" customHeight="1" x14ac:dyDescent="0.25">
      <c r="A365" s="157" t="s">
        <v>412</v>
      </c>
      <c r="B365" s="158" t="s">
        <v>590</v>
      </c>
      <c r="C365" s="157" t="s">
        <v>60</v>
      </c>
      <c r="D365" s="157" t="s">
        <v>591</v>
      </c>
      <c r="E365" s="178" t="s">
        <v>415</v>
      </c>
      <c r="F365" s="178"/>
      <c r="G365" s="159" t="s">
        <v>53</v>
      </c>
      <c r="H365" s="160">
        <v>5.33</v>
      </c>
      <c r="I365" s="160">
        <v>0</v>
      </c>
      <c r="J365" s="161"/>
      <c r="K365" s="161"/>
    </row>
    <row r="366" spans="1:11" x14ac:dyDescent="0.25">
      <c r="A366" s="162"/>
      <c r="B366" s="162"/>
      <c r="C366" s="162"/>
      <c r="D366" s="162"/>
      <c r="E366" s="162" t="s">
        <v>429</v>
      </c>
      <c r="F366" s="163">
        <v>93.0655371</v>
      </c>
      <c r="G366" s="162" t="s">
        <v>430</v>
      </c>
      <c r="H366" s="163">
        <v>102.47</v>
      </c>
      <c r="I366" s="162" t="s">
        <v>431</v>
      </c>
      <c r="J366" s="163"/>
    </row>
    <row r="367" spans="1:11" x14ac:dyDescent="0.25">
      <c r="A367" s="162"/>
      <c r="B367" s="162"/>
      <c r="C367" s="162"/>
      <c r="D367" s="162"/>
      <c r="E367" s="162" t="s">
        <v>432</v>
      </c>
      <c r="F367" s="163">
        <v>1717.38</v>
      </c>
      <c r="G367" s="162"/>
      <c r="H367" s="177" t="s">
        <v>433</v>
      </c>
      <c r="I367" s="177"/>
      <c r="J367" s="163"/>
    </row>
    <row r="368" spans="1:11" ht="50.1" customHeight="1" thickBot="1" x14ac:dyDescent="0.25">
      <c r="A368" s="137"/>
      <c r="B368" s="137"/>
      <c r="C368" s="137"/>
      <c r="D368" s="137"/>
      <c r="E368" s="137"/>
      <c r="F368" s="137"/>
      <c r="G368" s="137" t="s">
        <v>434</v>
      </c>
      <c r="H368" s="164">
        <v>1</v>
      </c>
      <c r="I368" s="137" t="s">
        <v>435</v>
      </c>
      <c r="J368" s="143"/>
    </row>
    <row r="369" spans="1:11" ht="0.95" customHeight="1" thickTop="1" x14ac:dyDescent="0.25">
      <c r="A369" s="165"/>
      <c r="B369" s="165"/>
      <c r="C369" s="165"/>
      <c r="D369" s="165"/>
      <c r="E369" s="165"/>
      <c r="F369" s="165"/>
      <c r="G369" s="165"/>
      <c r="H369" s="165"/>
      <c r="I369" s="165"/>
      <c r="J369" s="165"/>
    </row>
    <row r="370" spans="1:11" ht="18" customHeight="1" x14ac:dyDescent="0.25">
      <c r="A370" s="129" t="s">
        <v>190</v>
      </c>
      <c r="B370" s="130" t="s">
        <v>43</v>
      </c>
      <c r="C370" s="129" t="s">
        <v>44</v>
      </c>
      <c r="D370" s="129" t="s">
        <v>4</v>
      </c>
      <c r="E370" s="173" t="s">
        <v>405</v>
      </c>
      <c r="F370" s="173"/>
      <c r="G370" s="144" t="s">
        <v>45</v>
      </c>
      <c r="H370" s="130" t="s">
        <v>46</v>
      </c>
      <c r="I370" s="130" t="s">
        <v>406</v>
      </c>
      <c r="J370" s="130" t="s">
        <v>47</v>
      </c>
      <c r="K370" s="130" t="s">
        <v>5</v>
      </c>
    </row>
    <row r="371" spans="1:11" ht="26.1" customHeight="1" x14ac:dyDescent="0.25">
      <c r="A371" s="133" t="s">
        <v>407</v>
      </c>
      <c r="B371" s="134" t="s">
        <v>191</v>
      </c>
      <c r="C371" s="133" t="s">
        <v>60</v>
      </c>
      <c r="D371" s="133" t="s">
        <v>192</v>
      </c>
      <c r="E371" s="180" t="s">
        <v>567</v>
      </c>
      <c r="F371" s="180"/>
      <c r="G371" s="145" t="s">
        <v>193</v>
      </c>
      <c r="H371" s="151">
        <v>1</v>
      </c>
      <c r="I371" s="146"/>
      <c r="J371" s="146"/>
      <c r="K371" s="146"/>
    </row>
    <row r="372" spans="1:11" ht="24" customHeight="1" x14ac:dyDescent="0.25">
      <c r="A372" s="157" t="s">
        <v>412</v>
      </c>
      <c r="B372" s="158" t="s">
        <v>595</v>
      </c>
      <c r="C372" s="157" t="s">
        <v>60</v>
      </c>
      <c r="D372" s="157" t="s">
        <v>596</v>
      </c>
      <c r="E372" s="178" t="s">
        <v>445</v>
      </c>
      <c r="F372" s="178"/>
      <c r="G372" s="159" t="s">
        <v>193</v>
      </c>
      <c r="H372" s="160">
        <v>1.05</v>
      </c>
      <c r="I372" s="160">
        <v>0</v>
      </c>
      <c r="J372" s="161"/>
      <c r="K372" s="161"/>
    </row>
    <row r="373" spans="1:11" ht="24" customHeight="1" x14ac:dyDescent="0.25">
      <c r="A373" s="157" t="s">
        <v>412</v>
      </c>
      <c r="B373" s="158" t="s">
        <v>590</v>
      </c>
      <c r="C373" s="157" t="s">
        <v>60</v>
      </c>
      <c r="D373" s="157" t="s">
        <v>591</v>
      </c>
      <c r="E373" s="178" t="s">
        <v>415</v>
      </c>
      <c r="F373" s="178"/>
      <c r="G373" s="159" t="s">
        <v>53</v>
      </c>
      <c r="H373" s="160">
        <v>0.32</v>
      </c>
      <c r="I373" s="160">
        <v>0</v>
      </c>
      <c r="J373" s="161"/>
      <c r="K373" s="161"/>
    </row>
    <row r="374" spans="1:11" ht="24" customHeight="1" x14ac:dyDescent="0.25">
      <c r="A374" s="157" t="s">
        <v>412</v>
      </c>
      <c r="B374" s="158" t="s">
        <v>597</v>
      </c>
      <c r="C374" s="157" t="s">
        <v>60</v>
      </c>
      <c r="D374" s="157" t="s">
        <v>598</v>
      </c>
      <c r="E374" s="178" t="s">
        <v>415</v>
      </c>
      <c r="F374" s="178"/>
      <c r="G374" s="159" t="s">
        <v>53</v>
      </c>
      <c r="H374" s="160">
        <v>0.32</v>
      </c>
      <c r="I374" s="160">
        <v>0</v>
      </c>
      <c r="J374" s="161"/>
      <c r="K374" s="161"/>
    </row>
    <row r="375" spans="1:11" x14ac:dyDescent="0.25">
      <c r="A375" s="162"/>
      <c r="B375" s="162"/>
      <c r="C375" s="162"/>
      <c r="D375" s="162"/>
      <c r="E375" s="162" t="s">
        <v>429</v>
      </c>
      <c r="F375" s="163">
        <v>6.0492122999999998</v>
      </c>
      <c r="G375" s="162" t="s">
        <v>430</v>
      </c>
      <c r="H375" s="163">
        <v>6.66</v>
      </c>
      <c r="I375" s="162" t="s">
        <v>431</v>
      </c>
      <c r="J375" s="163"/>
    </row>
    <row r="376" spans="1:11" x14ac:dyDescent="0.25">
      <c r="A376" s="162"/>
      <c r="B376" s="162"/>
      <c r="C376" s="162"/>
      <c r="D376" s="162"/>
      <c r="E376" s="162" t="s">
        <v>432</v>
      </c>
      <c r="F376" s="163">
        <v>5.74</v>
      </c>
      <c r="G376" s="162"/>
      <c r="H376" s="177" t="s">
        <v>433</v>
      </c>
      <c r="I376" s="177"/>
      <c r="J376" s="163"/>
    </row>
    <row r="377" spans="1:11" ht="50.1" customHeight="1" thickBot="1" x14ac:dyDescent="0.25">
      <c r="A377" s="137"/>
      <c r="B377" s="137"/>
      <c r="C377" s="137"/>
      <c r="D377" s="137"/>
      <c r="E377" s="137"/>
      <c r="F377" s="137"/>
      <c r="G377" s="137" t="s">
        <v>434</v>
      </c>
      <c r="H377" s="164">
        <v>82</v>
      </c>
      <c r="I377" s="137" t="s">
        <v>435</v>
      </c>
      <c r="J377" s="143"/>
    </row>
    <row r="378" spans="1:11" ht="0.95" customHeight="1" thickTop="1" x14ac:dyDescent="0.25">
      <c r="A378" s="165"/>
      <c r="B378" s="165"/>
      <c r="C378" s="165"/>
      <c r="D378" s="165"/>
      <c r="E378" s="165"/>
      <c r="F378" s="165"/>
      <c r="G378" s="165"/>
      <c r="H378" s="165"/>
      <c r="I378" s="165"/>
      <c r="J378" s="165"/>
    </row>
    <row r="379" spans="1:11" ht="24" customHeight="1" x14ac:dyDescent="0.25">
      <c r="A379" s="131" t="s">
        <v>21</v>
      </c>
      <c r="B379" s="131"/>
      <c r="C379" s="131"/>
      <c r="D379" s="131" t="s">
        <v>22</v>
      </c>
      <c r="E379" s="131"/>
      <c r="F379" s="174"/>
      <c r="G379" s="174"/>
      <c r="H379" s="131"/>
      <c r="I379" s="132"/>
      <c r="J379" s="131"/>
      <c r="K379" s="140"/>
    </row>
    <row r="380" spans="1:11" ht="18" customHeight="1" x14ac:dyDescent="0.25">
      <c r="A380" s="129" t="s">
        <v>194</v>
      </c>
      <c r="B380" s="130" t="s">
        <v>43</v>
      </c>
      <c r="C380" s="129" t="s">
        <v>44</v>
      </c>
      <c r="D380" s="129" t="s">
        <v>4</v>
      </c>
      <c r="E380" s="173" t="s">
        <v>405</v>
      </c>
      <c r="F380" s="173"/>
      <c r="G380" s="144" t="s">
        <v>45</v>
      </c>
      <c r="H380" s="130" t="s">
        <v>46</v>
      </c>
      <c r="I380" s="130" t="s">
        <v>406</v>
      </c>
      <c r="J380" s="130" t="s">
        <v>47</v>
      </c>
      <c r="K380" s="130" t="s">
        <v>5</v>
      </c>
    </row>
    <row r="381" spans="1:11" ht="24" customHeight="1" x14ac:dyDescent="0.25">
      <c r="A381" s="133" t="s">
        <v>407</v>
      </c>
      <c r="B381" s="134" t="s">
        <v>175</v>
      </c>
      <c r="C381" s="133" t="s">
        <v>60</v>
      </c>
      <c r="D381" s="133" t="s">
        <v>176</v>
      </c>
      <c r="E381" s="180" t="s">
        <v>578</v>
      </c>
      <c r="F381" s="180"/>
      <c r="G381" s="145" t="s">
        <v>177</v>
      </c>
      <c r="H381" s="151">
        <v>1</v>
      </c>
      <c r="I381" s="146"/>
      <c r="J381" s="146"/>
      <c r="K381" s="146"/>
    </row>
    <row r="382" spans="1:11" ht="24" customHeight="1" x14ac:dyDescent="0.25">
      <c r="A382" s="157" t="s">
        <v>412</v>
      </c>
      <c r="B382" s="158" t="s">
        <v>579</v>
      </c>
      <c r="C382" s="157" t="s">
        <v>60</v>
      </c>
      <c r="D382" s="157" t="s">
        <v>580</v>
      </c>
      <c r="E382" s="178" t="s">
        <v>445</v>
      </c>
      <c r="F382" s="178"/>
      <c r="G382" s="159" t="s">
        <v>177</v>
      </c>
      <c r="H382" s="160">
        <v>1</v>
      </c>
      <c r="I382" s="160">
        <v>0</v>
      </c>
      <c r="J382" s="161"/>
      <c r="K382" s="161"/>
    </row>
    <row r="383" spans="1:11" ht="24" customHeight="1" x14ac:dyDescent="0.25">
      <c r="A383" s="157" t="s">
        <v>412</v>
      </c>
      <c r="B383" s="158" t="s">
        <v>581</v>
      </c>
      <c r="C383" s="157" t="s">
        <v>60</v>
      </c>
      <c r="D383" s="157" t="s">
        <v>582</v>
      </c>
      <c r="E383" s="178" t="s">
        <v>415</v>
      </c>
      <c r="F383" s="178"/>
      <c r="G383" s="159" t="s">
        <v>53</v>
      </c>
      <c r="H383" s="160">
        <v>0.17100000000000001</v>
      </c>
      <c r="I383" s="160">
        <v>0</v>
      </c>
      <c r="J383" s="161"/>
      <c r="K383" s="161"/>
    </row>
    <row r="384" spans="1:11" ht="24" customHeight="1" x14ac:dyDescent="0.25">
      <c r="A384" s="157" t="s">
        <v>412</v>
      </c>
      <c r="B384" s="158" t="s">
        <v>583</v>
      </c>
      <c r="C384" s="157" t="s">
        <v>60</v>
      </c>
      <c r="D384" s="157" t="s">
        <v>584</v>
      </c>
      <c r="E384" s="178" t="s">
        <v>415</v>
      </c>
      <c r="F384" s="178"/>
      <c r="G384" s="159" t="s">
        <v>53</v>
      </c>
      <c r="H384" s="160">
        <v>0.17100000000000001</v>
      </c>
      <c r="I384" s="160">
        <v>0</v>
      </c>
      <c r="J384" s="161"/>
      <c r="K384" s="161"/>
    </row>
    <row r="385" spans="1:11" x14ac:dyDescent="0.25">
      <c r="A385" s="162"/>
      <c r="B385" s="162"/>
      <c r="C385" s="162"/>
      <c r="D385" s="162"/>
      <c r="E385" s="162" t="s">
        <v>429</v>
      </c>
      <c r="F385" s="163">
        <v>3.2268811999999998</v>
      </c>
      <c r="G385" s="162" t="s">
        <v>430</v>
      </c>
      <c r="H385" s="163">
        <v>3.55</v>
      </c>
      <c r="I385" s="162" t="s">
        <v>431</v>
      </c>
      <c r="J385" s="163"/>
    </row>
    <row r="386" spans="1:11" x14ac:dyDescent="0.25">
      <c r="A386" s="162"/>
      <c r="B386" s="162"/>
      <c r="C386" s="162"/>
      <c r="D386" s="162"/>
      <c r="E386" s="162" t="s">
        <v>432</v>
      </c>
      <c r="F386" s="163">
        <v>3.43</v>
      </c>
      <c r="G386" s="162"/>
      <c r="H386" s="177" t="s">
        <v>433</v>
      </c>
      <c r="I386" s="177"/>
      <c r="J386" s="163"/>
    </row>
    <row r="387" spans="1:11" ht="50.1" customHeight="1" thickBot="1" x14ac:dyDescent="0.25">
      <c r="A387" s="137"/>
      <c r="B387" s="137"/>
      <c r="C387" s="137"/>
      <c r="D387" s="137"/>
      <c r="E387" s="137"/>
      <c r="F387" s="137"/>
      <c r="G387" s="137" t="s">
        <v>434</v>
      </c>
      <c r="H387" s="164">
        <v>439.1</v>
      </c>
      <c r="I387" s="137" t="s">
        <v>435</v>
      </c>
      <c r="J387" s="143"/>
    </row>
    <row r="388" spans="1:11" ht="0.95" customHeight="1" thickTop="1" x14ac:dyDescent="0.25">
      <c r="A388" s="165"/>
      <c r="B388" s="165"/>
      <c r="C388" s="165"/>
      <c r="D388" s="165"/>
      <c r="E388" s="165"/>
      <c r="F388" s="165"/>
      <c r="G388" s="165"/>
      <c r="H388" s="165"/>
      <c r="I388" s="165"/>
      <c r="J388" s="165"/>
    </row>
    <row r="389" spans="1:11" ht="18" customHeight="1" x14ac:dyDescent="0.25">
      <c r="A389" s="129" t="s">
        <v>195</v>
      </c>
      <c r="B389" s="130" t="s">
        <v>43</v>
      </c>
      <c r="C389" s="129" t="s">
        <v>44</v>
      </c>
      <c r="D389" s="129" t="s">
        <v>4</v>
      </c>
      <c r="E389" s="173" t="s">
        <v>405</v>
      </c>
      <c r="F389" s="173"/>
      <c r="G389" s="144" t="s">
        <v>45</v>
      </c>
      <c r="H389" s="130" t="s">
        <v>46</v>
      </c>
      <c r="I389" s="130" t="s">
        <v>406</v>
      </c>
      <c r="J389" s="130" t="s">
        <v>47</v>
      </c>
      <c r="K389" s="130" t="s">
        <v>5</v>
      </c>
    </row>
    <row r="390" spans="1:11" ht="24" customHeight="1" x14ac:dyDescent="0.25">
      <c r="A390" s="133" t="s">
        <v>407</v>
      </c>
      <c r="B390" s="134" t="s">
        <v>196</v>
      </c>
      <c r="C390" s="133" t="s">
        <v>60</v>
      </c>
      <c r="D390" s="133" t="s">
        <v>197</v>
      </c>
      <c r="E390" s="180" t="s">
        <v>578</v>
      </c>
      <c r="F390" s="180"/>
      <c r="G390" s="145" t="s">
        <v>62</v>
      </c>
      <c r="H390" s="151">
        <v>1</v>
      </c>
      <c r="I390" s="146"/>
      <c r="J390" s="146"/>
      <c r="K390" s="146"/>
    </row>
    <row r="391" spans="1:11" ht="26.1" customHeight="1" x14ac:dyDescent="0.25">
      <c r="A391" s="157" t="s">
        <v>412</v>
      </c>
      <c r="B391" s="158" t="s">
        <v>599</v>
      </c>
      <c r="C391" s="157" t="s">
        <v>60</v>
      </c>
      <c r="D391" s="157" t="s">
        <v>600</v>
      </c>
      <c r="E391" s="178" t="s">
        <v>445</v>
      </c>
      <c r="F391" s="178"/>
      <c r="G391" s="159" t="s">
        <v>62</v>
      </c>
      <c r="H391" s="160">
        <v>0.12379999999999999</v>
      </c>
      <c r="I391" s="160">
        <v>0</v>
      </c>
      <c r="J391" s="161"/>
      <c r="K391" s="161"/>
    </row>
    <row r="392" spans="1:11" ht="24" customHeight="1" x14ac:dyDescent="0.25">
      <c r="A392" s="157" t="s">
        <v>412</v>
      </c>
      <c r="B392" s="158" t="s">
        <v>570</v>
      </c>
      <c r="C392" s="157" t="s">
        <v>60</v>
      </c>
      <c r="D392" s="157" t="s">
        <v>571</v>
      </c>
      <c r="E392" s="178" t="s">
        <v>415</v>
      </c>
      <c r="F392" s="178"/>
      <c r="G392" s="159" t="s">
        <v>53</v>
      </c>
      <c r="H392" s="160">
        <v>1.0660000000000001</v>
      </c>
      <c r="I392" s="160">
        <v>0</v>
      </c>
      <c r="J392" s="161"/>
      <c r="K392" s="161"/>
    </row>
    <row r="393" spans="1:11" ht="24" customHeight="1" x14ac:dyDescent="0.25">
      <c r="A393" s="157" t="s">
        <v>412</v>
      </c>
      <c r="B393" s="158" t="s">
        <v>572</v>
      </c>
      <c r="C393" s="157" t="s">
        <v>60</v>
      </c>
      <c r="D393" s="157" t="s">
        <v>573</v>
      </c>
      <c r="E393" s="178" t="s">
        <v>415</v>
      </c>
      <c r="F393" s="178"/>
      <c r="G393" s="159" t="s">
        <v>53</v>
      </c>
      <c r="H393" s="160">
        <v>1.0660000000000001</v>
      </c>
      <c r="I393" s="160">
        <v>0</v>
      </c>
      <c r="J393" s="161"/>
      <c r="K393" s="161"/>
    </row>
    <row r="394" spans="1:11" ht="24" customHeight="1" x14ac:dyDescent="0.25">
      <c r="A394" s="157" t="s">
        <v>412</v>
      </c>
      <c r="B394" s="158" t="s">
        <v>601</v>
      </c>
      <c r="C394" s="157" t="s">
        <v>60</v>
      </c>
      <c r="D394" s="157" t="s">
        <v>602</v>
      </c>
      <c r="E394" s="178" t="s">
        <v>445</v>
      </c>
      <c r="F394" s="178"/>
      <c r="G394" s="159" t="s">
        <v>62</v>
      </c>
      <c r="H394" s="160">
        <v>1</v>
      </c>
      <c r="I394" s="160">
        <v>0</v>
      </c>
      <c r="J394" s="161"/>
      <c r="K394" s="161"/>
    </row>
    <row r="395" spans="1:11" x14ac:dyDescent="0.25">
      <c r="A395" s="162"/>
      <c r="B395" s="162"/>
      <c r="C395" s="162"/>
      <c r="D395" s="162"/>
      <c r="E395" s="162" t="s">
        <v>429</v>
      </c>
      <c r="F395" s="163">
        <v>24.382466300000001</v>
      </c>
      <c r="G395" s="162" t="s">
        <v>430</v>
      </c>
      <c r="H395" s="163">
        <v>26.85</v>
      </c>
      <c r="I395" s="162" t="s">
        <v>431</v>
      </c>
      <c r="J395" s="163"/>
    </row>
    <row r="396" spans="1:11" x14ac:dyDescent="0.25">
      <c r="A396" s="162"/>
      <c r="B396" s="162"/>
      <c r="C396" s="162"/>
      <c r="D396" s="162"/>
      <c r="E396" s="162" t="s">
        <v>432</v>
      </c>
      <c r="F396" s="163">
        <v>14.27</v>
      </c>
      <c r="G396" s="162"/>
      <c r="H396" s="177" t="s">
        <v>433</v>
      </c>
      <c r="I396" s="177"/>
      <c r="J396" s="163"/>
    </row>
    <row r="397" spans="1:11" ht="50.1" customHeight="1" thickBot="1" x14ac:dyDescent="0.25">
      <c r="A397" s="137"/>
      <c r="B397" s="137"/>
      <c r="C397" s="137"/>
      <c r="D397" s="137"/>
      <c r="E397" s="137"/>
      <c r="F397" s="137"/>
      <c r="G397" s="137" t="s">
        <v>434</v>
      </c>
      <c r="H397" s="164">
        <v>37</v>
      </c>
      <c r="I397" s="137" t="s">
        <v>435</v>
      </c>
      <c r="J397" s="143"/>
    </row>
    <row r="398" spans="1:11" ht="0.95" customHeight="1" thickTop="1" x14ac:dyDescent="0.25">
      <c r="A398" s="165"/>
      <c r="B398" s="165"/>
      <c r="C398" s="165"/>
      <c r="D398" s="165"/>
      <c r="E398" s="165"/>
      <c r="F398" s="165"/>
      <c r="G398" s="165"/>
      <c r="H398" s="165"/>
      <c r="I398" s="165"/>
      <c r="J398" s="165"/>
    </row>
    <row r="399" spans="1:11" ht="18" customHeight="1" x14ac:dyDescent="0.25">
      <c r="A399" s="129" t="s">
        <v>198</v>
      </c>
      <c r="B399" s="130" t="s">
        <v>43</v>
      </c>
      <c r="C399" s="129" t="s">
        <v>44</v>
      </c>
      <c r="D399" s="129" t="s">
        <v>4</v>
      </c>
      <c r="E399" s="173" t="s">
        <v>405</v>
      </c>
      <c r="F399" s="173"/>
      <c r="G399" s="144" t="s">
        <v>45</v>
      </c>
      <c r="H399" s="130" t="s">
        <v>46</v>
      </c>
      <c r="I399" s="130" t="s">
        <v>406</v>
      </c>
      <c r="J399" s="130" t="s">
        <v>47</v>
      </c>
      <c r="K399" s="130" t="s">
        <v>5</v>
      </c>
    </row>
    <row r="400" spans="1:11" ht="26.1" customHeight="1" x14ac:dyDescent="0.25">
      <c r="A400" s="133" t="s">
        <v>407</v>
      </c>
      <c r="B400" s="134" t="s">
        <v>199</v>
      </c>
      <c r="C400" s="133" t="s">
        <v>60</v>
      </c>
      <c r="D400" s="133" t="s">
        <v>200</v>
      </c>
      <c r="E400" s="180" t="s">
        <v>567</v>
      </c>
      <c r="F400" s="180"/>
      <c r="G400" s="145" t="s">
        <v>193</v>
      </c>
      <c r="H400" s="151">
        <v>1</v>
      </c>
      <c r="I400" s="146"/>
      <c r="J400" s="146"/>
      <c r="K400" s="146"/>
    </row>
    <row r="401" spans="1:11" ht="24" customHeight="1" x14ac:dyDescent="0.25">
      <c r="A401" s="157" t="s">
        <v>412</v>
      </c>
      <c r="B401" s="158" t="s">
        <v>603</v>
      </c>
      <c r="C401" s="157" t="s">
        <v>60</v>
      </c>
      <c r="D401" s="157" t="s">
        <v>604</v>
      </c>
      <c r="E401" s="178" t="s">
        <v>445</v>
      </c>
      <c r="F401" s="178"/>
      <c r="G401" s="159" t="s">
        <v>193</v>
      </c>
      <c r="H401" s="160">
        <v>1.1000000000000001</v>
      </c>
      <c r="I401" s="160">
        <v>0</v>
      </c>
      <c r="J401" s="161"/>
      <c r="K401" s="161"/>
    </row>
    <row r="402" spans="1:11" ht="24" customHeight="1" x14ac:dyDescent="0.25">
      <c r="A402" s="157" t="s">
        <v>412</v>
      </c>
      <c r="B402" s="158" t="s">
        <v>581</v>
      </c>
      <c r="C402" s="157" t="s">
        <v>60</v>
      </c>
      <c r="D402" s="157" t="s">
        <v>582</v>
      </c>
      <c r="E402" s="178" t="s">
        <v>415</v>
      </c>
      <c r="F402" s="178"/>
      <c r="G402" s="159" t="s">
        <v>53</v>
      </c>
      <c r="H402" s="160">
        <v>0.32</v>
      </c>
      <c r="I402" s="160">
        <v>0</v>
      </c>
      <c r="J402" s="161"/>
      <c r="K402" s="161"/>
    </row>
    <row r="403" spans="1:11" ht="24" customHeight="1" x14ac:dyDescent="0.25">
      <c r="A403" s="157" t="s">
        <v>412</v>
      </c>
      <c r="B403" s="158" t="s">
        <v>583</v>
      </c>
      <c r="C403" s="157" t="s">
        <v>60</v>
      </c>
      <c r="D403" s="157" t="s">
        <v>584</v>
      </c>
      <c r="E403" s="178" t="s">
        <v>415</v>
      </c>
      <c r="F403" s="178"/>
      <c r="G403" s="159" t="s">
        <v>53</v>
      </c>
      <c r="H403" s="160">
        <v>0.32</v>
      </c>
      <c r="I403" s="160">
        <v>0</v>
      </c>
      <c r="J403" s="161"/>
      <c r="K403" s="161"/>
    </row>
    <row r="404" spans="1:11" x14ac:dyDescent="0.25">
      <c r="A404" s="162"/>
      <c r="B404" s="162"/>
      <c r="C404" s="162"/>
      <c r="D404" s="162"/>
      <c r="E404" s="162" t="s">
        <v>429</v>
      </c>
      <c r="F404" s="163">
        <v>6.0492122999999998</v>
      </c>
      <c r="G404" s="162" t="s">
        <v>430</v>
      </c>
      <c r="H404" s="163">
        <v>6.66</v>
      </c>
      <c r="I404" s="162" t="s">
        <v>431</v>
      </c>
      <c r="J404" s="163"/>
    </row>
    <row r="405" spans="1:11" x14ac:dyDescent="0.25">
      <c r="A405" s="162"/>
      <c r="B405" s="162"/>
      <c r="C405" s="162"/>
      <c r="D405" s="162"/>
      <c r="E405" s="162" t="s">
        <v>432</v>
      </c>
      <c r="F405" s="163">
        <v>5.27</v>
      </c>
      <c r="G405" s="162"/>
      <c r="H405" s="177" t="s">
        <v>433</v>
      </c>
      <c r="I405" s="177"/>
      <c r="J405" s="163"/>
    </row>
    <row r="406" spans="1:11" ht="50.1" customHeight="1" thickBot="1" x14ac:dyDescent="0.25">
      <c r="A406" s="137"/>
      <c r="B406" s="137"/>
      <c r="C406" s="137"/>
      <c r="D406" s="137"/>
      <c r="E406" s="137"/>
      <c r="F406" s="137"/>
      <c r="G406" s="137" t="s">
        <v>434</v>
      </c>
      <c r="H406" s="164">
        <v>101.5</v>
      </c>
      <c r="I406" s="137" t="s">
        <v>435</v>
      </c>
      <c r="J406" s="143"/>
    </row>
    <row r="407" spans="1:11" ht="0.95" customHeight="1" thickTop="1" x14ac:dyDescent="0.25">
      <c r="A407" s="165"/>
      <c r="B407" s="165"/>
      <c r="C407" s="165"/>
      <c r="D407" s="165"/>
      <c r="E407" s="165"/>
      <c r="F407" s="165"/>
      <c r="G407" s="165"/>
      <c r="H407" s="165"/>
      <c r="I407" s="165"/>
      <c r="J407" s="165"/>
    </row>
    <row r="408" spans="1:11" ht="18" customHeight="1" x14ac:dyDescent="0.25">
      <c r="A408" s="129" t="s">
        <v>201</v>
      </c>
      <c r="B408" s="130" t="s">
        <v>43</v>
      </c>
      <c r="C408" s="129" t="s">
        <v>44</v>
      </c>
      <c r="D408" s="129" t="s">
        <v>4</v>
      </c>
      <c r="E408" s="173" t="s">
        <v>405</v>
      </c>
      <c r="F408" s="173"/>
      <c r="G408" s="144" t="s">
        <v>45</v>
      </c>
      <c r="H408" s="130" t="s">
        <v>46</v>
      </c>
      <c r="I408" s="130" t="s">
        <v>406</v>
      </c>
      <c r="J408" s="130" t="s">
        <v>47</v>
      </c>
      <c r="K408" s="130" t="s">
        <v>5</v>
      </c>
    </row>
    <row r="409" spans="1:11" ht="24" customHeight="1" x14ac:dyDescent="0.25">
      <c r="A409" s="133" t="s">
        <v>407</v>
      </c>
      <c r="B409" s="134" t="s">
        <v>202</v>
      </c>
      <c r="C409" s="133" t="s">
        <v>60</v>
      </c>
      <c r="D409" s="133" t="s">
        <v>203</v>
      </c>
      <c r="E409" s="180" t="s">
        <v>567</v>
      </c>
      <c r="F409" s="180"/>
      <c r="G409" s="145" t="s">
        <v>62</v>
      </c>
      <c r="H409" s="151">
        <v>1</v>
      </c>
      <c r="I409" s="146"/>
      <c r="J409" s="146"/>
      <c r="K409" s="146"/>
    </row>
    <row r="410" spans="1:11" ht="26.1" customHeight="1" x14ac:dyDescent="0.25">
      <c r="A410" s="157" t="s">
        <v>412</v>
      </c>
      <c r="B410" s="158" t="s">
        <v>605</v>
      </c>
      <c r="C410" s="157" t="s">
        <v>60</v>
      </c>
      <c r="D410" s="157" t="s">
        <v>606</v>
      </c>
      <c r="E410" s="178" t="s">
        <v>445</v>
      </c>
      <c r="F410" s="178"/>
      <c r="G410" s="159" t="s">
        <v>62</v>
      </c>
      <c r="H410" s="160">
        <v>1</v>
      </c>
      <c r="I410" s="160">
        <v>0</v>
      </c>
      <c r="J410" s="161"/>
      <c r="K410" s="161"/>
    </row>
    <row r="411" spans="1:11" ht="24" customHeight="1" x14ac:dyDescent="0.25">
      <c r="A411" s="157" t="s">
        <v>412</v>
      </c>
      <c r="B411" s="158" t="s">
        <v>570</v>
      </c>
      <c r="C411" s="157" t="s">
        <v>60</v>
      </c>
      <c r="D411" s="157" t="s">
        <v>571</v>
      </c>
      <c r="E411" s="178" t="s">
        <v>415</v>
      </c>
      <c r="F411" s="178"/>
      <c r="G411" s="159" t="s">
        <v>53</v>
      </c>
      <c r="H411" s="160">
        <v>1.2789999999999999</v>
      </c>
      <c r="I411" s="160">
        <v>0</v>
      </c>
      <c r="J411" s="161"/>
      <c r="K411" s="161"/>
    </row>
    <row r="412" spans="1:11" ht="24" customHeight="1" x14ac:dyDescent="0.25">
      <c r="A412" s="157" t="s">
        <v>412</v>
      </c>
      <c r="B412" s="158" t="s">
        <v>572</v>
      </c>
      <c r="C412" s="157" t="s">
        <v>60</v>
      </c>
      <c r="D412" s="157" t="s">
        <v>573</v>
      </c>
      <c r="E412" s="178" t="s">
        <v>415</v>
      </c>
      <c r="F412" s="178"/>
      <c r="G412" s="159" t="s">
        <v>53</v>
      </c>
      <c r="H412" s="160">
        <v>1.2789999999999999</v>
      </c>
      <c r="I412" s="160">
        <v>0</v>
      </c>
      <c r="J412" s="161"/>
      <c r="K412" s="161"/>
    </row>
    <row r="413" spans="1:11" x14ac:dyDescent="0.25">
      <c r="A413" s="162"/>
      <c r="B413" s="162"/>
      <c r="C413" s="162"/>
      <c r="D413" s="162"/>
      <c r="E413" s="162" t="s">
        <v>429</v>
      </c>
      <c r="F413" s="163">
        <v>29.260863400000002</v>
      </c>
      <c r="G413" s="162" t="s">
        <v>430</v>
      </c>
      <c r="H413" s="163">
        <v>32.22</v>
      </c>
      <c r="I413" s="162" t="s">
        <v>431</v>
      </c>
      <c r="J413" s="163"/>
    </row>
    <row r="414" spans="1:11" x14ac:dyDescent="0.25">
      <c r="A414" s="162"/>
      <c r="B414" s="162"/>
      <c r="C414" s="162"/>
      <c r="D414" s="162"/>
      <c r="E414" s="162" t="s">
        <v>432</v>
      </c>
      <c r="F414" s="163">
        <v>90.36</v>
      </c>
      <c r="G414" s="162"/>
      <c r="H414" s="177" t="s">
        <v>433</v>
      </c>
      <c r="I414" s="177"/>
      <c r="J414" s="163"/>
    </row>
    <row r="415" spans="1:11" ht="50.1" customHeight="1" thickBot="1" x14ac:dyDescent="0.25">
      <c r="A415" s="137"/>
      <c r="B415" s="137"/>
      <c r="C415" s="137"/>
      <c r="D415" s="137"/>
      <c r="E415" s="137"/>
      <c r="F415" s="137"/>
      <c r="G415" s="137" t="s">
        <v>434</v>
      </c>
      <c r="H415" s="164">
        <v>37</v>
      </c>
      <c r="I415" s="137" t="s">
        <v>435</v>
      </c>
      <c r="J415" s="143"/>
    </row>
    <row r="416" spans="1:11" ht="0.95" customHeight="1" thickTop="1" x14ac:dyDescent="0.25">
      <c r="A416" s="165"/>
      <c r="B416" s="165"/>
      <c r="C416" s="165"/>
      <c r="D416" s="165"/>
      <c r="E416" s="165"/>
      <c r="F416" s="165"/>
      <c r="G416" s="165"/>
      <c r="H416" s="165"/>
      <c r="I416" s="165"/>
      <c r="J416" s="165"/>
    </row>
    <row r="417" spans="1:11" ht="18" customHeight="1" x14ac:dyDescent="0.25">
      <c r="A417" s="129" t="s">
        <v>204</v>
      </c>
      <c r="B417" s="130" t="s">
        <v>43</v>
      </c>
      <c r="C417" s="129" t="s">
        <v>44</v>
      </c>
      <c r="D417" s="129" t="s">
        <v>4</v>
      </c>
      <c r="E417" s="173" t="s">
        <v>405</v>
      </c>
      <c r="F417" s="173"/>
      <c r="G417" s="144" t="s">
        <v>45</v>
      </c>
      <c r="H417" s="130" t="s">
        <v>46</v>
      </c>
      <c r="I417" s="130" t="s">
        <v>406</v>
      </c>
      <c r="J417" s="130" t="s">
        <v>47</v>
      </c>
      <c r="K417" s="130" t="s">
        <v>5</v>
      </c>
    </row>
    <row r="418" spans="1:11" ht="26.1" customHeight="1" x14ac:dyDescent="0.25">
      <c r="A418" s="133" t="s">
        <v>407</v>
      </c>
      <c r="B418" s="134" t="s">
        <v>188</v>
      </c>
      <c r="C418" s="133" t="s">
        <v>60</v>
      </c>
      <c r="D418" s="133" t="s">
        <v>205</v>
      </c>
      <c r="E418" s="180" t="s">
        <v>567</v>
      </c>
      <c r="F418" s="180"/>
      <c r="G418" s="145" t="s">
        <v>62</v>
      </c>
      <c r="H418" s="151">
        <v>1</v>
      </c>
      <c r="I418" s="146"/>
      <c r="J418" s="146"/>
      <c r="K418" s="146"/>
    </row>
    <row r="419" spans="1:11" ht="26.1" customHeight="1" x14ac:dyDescent="0.25">
      <c r="A419" s="157" t="s">
        <v>412</v>
      </c>
      <c r="B419" s="158" t="s">
        <v>593</v>
      </c>
      <c r="C419" s="157" t="s">
        <v>60</v>
      </c>
      <c r="D419" s="157" t="s">
        <v>594</v>
      </c>
      <c r="E419" s="178" t="s">
        <v>445</v>
      </c>
      <c r="F419" s="178"/>
      <c r="G419" s="159" t="s">
        <v>62</v>
      </c>
      <c r="H419" s="160">
        <v>1</v>
      </c>
      <c r="I419" s="160">
        <v>0</v>
      </c>
      <c r="J419" s="161"/>
      <c r="K419" s="161"/>
    </row>
    <row r="420" spans="1:11" ht="24" customHeight="1" x14ac:dyDescent="0.25">
      <c r="A420" s="157" t="s">
        <v>412</v>
      </c>
      <c r="B420" s="158" t="s">
        <v>588</v>
      </c>
      <c r="C420" s="157" t="s">
        <v>60</v>
      </c>
      <c r="D420" s="157" t="s">
        <v>589</v>
      </c>
      <c r="E420" s="178" t="s">
        <v>415</v>
      </c>
      <c r="F420" s="178"/>
      <c r="G420" s="159" t="s">
        <v>53</v>
      </c>
      <c r="H420" s="160">
        <v>5.33</v>
      </c>
      <c r="I420" s="160">
        <v>0</v>
      </c>
      <c r="J420" s="161"/>
      <c r="K420" s="161"/>
    </row>
    <row r="421" spans="1:11" ht="24" customHeight="1" x14ac:dyDescent="0.25">
      <c r="A421" s="157" t="s">
        <v>412</v>
      </c>
      <c r="B421" s="158" t="s">
        <v>590</v>
      </c>
      <c r="C421" s="157" t="s">
        <v>60</v>
      </c>
      <c r="D421" s="157" t="s">
        <v>591</v>
      </c>
      <c r="E421" s="178" t="s">
        <v>415</v>
      </c>
      <c r="F421" s="178"/>
      <c r="G421" s="159" t="s">
        <v>53</v>
      </c>
      <c r="H421" s="160">
        <v>5.33</v>
      </c>
      <c r="I421" s="160">
        <v>0</v>
      </c>
      <c r="J421" s="161"/>
      <c r="K421" s="161"/>
    </row>
    <row r="422" spans="1:11" x14ac:dyDescent="0.25">
      <c r="A422" s="162"/>
      <c r="B422" s="162"/>
      <c r="C422" s="162"/>
      <c r="D422" s="162"/>
      <c r="E422" s="162" t="s">
        <v>429</v>
      </c>
      <c r="F422" s="163">
        <v>93.0655371</v>
      </c>
      <c r="G422" s="162" t="s">
        <v>430</v>
      </c>
      <c r="H422" s="163">
        <v>102.47</v>
      </c>
      <c r="I422" s="162" t="s">
        <v>431</v>
      </c>
      <c r="J422" s="163"/>
    </row>
    <row r="423" spans="1:11" x14ac:dyDescent="0.25">
      <c r="A423" s="162"/>
      <c r="B423" s="162"/>
      <c r="C423" s="162"/>
      <c r="D423" s="162"/>
      <c r="E423" s="162" t="s">
        <v>432</v>
      </c>
      <c r="F423" s="163">
        <v>1717.38</v>
      </c>
      <c r="G423" s="162"/>
      <c r="H423" s="177" t="s">
        <v>433</v>
      </c>
      <c r="I423" s="177"/>
      <c r="J423" s="163"/>
    </row>
    <row r="424" spans="1:11" ht="50.1" customHeight="1" thickBot="1" x14ac:dyDescent="0.25">
      <c r="A424" s="137"/>
      <c r="B424" s="137"/>
      <c r="C424" s="137"/>
      <c r="D424" s="137"/>
      <c r="E424" s="137"/>
      <c r="F424" s="137"/>
      <c r="G424" s="137" t="s">
        <v>434</v>
      </c>
      <c r="H424" s="164">
        <v>1</v>
      </c>
      <c r="I424" s="137" t="s">
        <v>435</v>
      </c>
      <c r="J424" s="143"/>
    </row>
    <row r="425" spans="1:11" ht="0.95" customHeight="1" thickTop="1" x14ac:dyDescent="0.25">
      <c r="A425" s="165"/>
      <c r="B425" s="165"/>
      <c r="C425" s="165"/>
      <c r="D425" s="165"/>
      <c r="E425" s="165"/>
      <c r="F425" s="165"/>
      <c r="G425" s="165"/>
      <c r="H425" s="165"/>
      <c r="I425" s="165"/>
      <c r="J425" s="165"/>
    </row>
    <row r="426" spans="1:11" ht="18" customHeight="1" x14ac:dyDescent="0.25">
      <c r="A426" s="129" t="s">
        <v>206</v>
      </c>
      <c r="B426" s="130" t="s">
        <v>43</v>
      </c>
      <c r="C426" s="129" t="s">
        <v>44</v>
      </c>
      <c r="D426" s="129" t="s">
        <v>4</v>
      </c>
      <c r="E426" s="173" t="s">
        <v>405</v>
      </c>
      <c r="F426" s="173"/>
      <c r="G426" s="144" t="s">
        <v>45</v>
      </c>
      <c r="H426" s="130" t="s">
        <v>46</v>
      </c>
      <c r="I426" s="130" t="s">
        <v>406</v>
      </c>
      <c r="J426" s="130" t="s">
        <v>47</v>
      </c>
      <c r="K426" s="130" t="s">
        <v>5</v>
      </c>
    </row>
    <row r="427" spans="1:11" ht="24" customHeight="1" x14ac:dyDescent="0.25">
      <c r="A427" s="133" t="s">
        <v>407</v>
      </c>
      <c r="B427" s="134" t="s">
        <v>207</v>
      </c>
      <c r="C427" s="133" t="s">
        <v>60</v>
      </c>
      <c r="D427" s="133" t="s">
        <v>208</v>
      </c>
      <c r="E427" s="180" t="s">
        <v>567</v>
      </c>
      <c r="F427" s="180"/>
      <c r="G427" s="145" t="s">
        <v>62</v>
      </c>
      <c r="H427" s="151">
        <v>1</v>
      </c>
      <c r="I427" s="146"/>
      <c r="J427" s="146"/>
      <c r="K427" s="146"/>
    </row>
    <row r="428" spans="1:11" ht="24" customHeight="1" x14ac:dyDescent="0.25">
      <c r="A428" s="157" t="s">
        <v>412</v>
      </c>
      <c r="B428" s="158" t="s">
        <v>607</v>
      </c>
      <c r="C428" s="157" t="s">
        <v>60</v>
      </c>
      <c r="D428" s="157" t="s">
        <v>608</v>
      </c>
      <c r="E428" s="178" t="s">
        <v>445</v>
      </c>
      <c r="F428" s="178"/>
      <c r="G428" s="159" t="s">
        <v>62</v>
      </c>
      <c r="H428" s="160">
        <v>1</v>
      </c>
      <c r="I428" s="160">
        <v>0</v>
      </c>
      <c r="J428" s="161"/>
      <c r="K428" s="161"/>
    </row>
    <row r="429" spans="1:11" ht="24" customHeight="1" x14ac:dyDescent="0.25">
      <c r="A429" s="157" t="s">
        <v>412</v>
      </c>
      <c r="B429" s="158" t="s">
        <v>570</v>
      </c>
      <c r="C429" s="157" t="s">
        <v>60</v>
      </c>
      <c r="D429" s="157" t="s">
        <v>571</v>
      </c>
      <c r="E429" s="178" t="s">
        <v>415</v>
      </c>
      <c r="F429" s="178"/>
      <c r="G429" s="159" t="s">
        <v>53</v>
      </c>
      <c r="H429" s="160">
        <v>19.187999999999999</v>
      </c>
      <c r="I429" s="160">
        <v>0</v>
      </c>
      <c r="J429" s="161"/>
      <c r="K429" s="161"/>
    </row>
    <row r="430" spans="1:11" ht="24" customHeight="1" x14ac:dyDescent="0.25">
      <c r="A430" s="157" t="s">
        <v>412</v>
      </c>
      <c r="B430" s="158" t="s">
        <v>572</v>
      </c>
      <c r="C430" s="157" t="s">
        <v>60</v>
      </c>
      <c r="D430" s="157" t="s">
        <v>573</v>
      </c>
      <c r="E430" s="178" t="s">
        <v>415</v>
      </c>
      <c r="F430" s="178"/>
      <c r="G430" s="159" t="s">
        <v>53</v>
      </c>
      <c r="H430" s="160">
        <v>17.056000000000001</v>
      </c>
      <c r="I430" s="160">
        <v>0</v>
      </c>
      <c r="J430" s="161"/>
      <c r="K430" s="161"/>
    </row>
    <row r="431" spans="1:11" x14ac:dyDescent="0.25">
      <c r="A431" s="162"/>
      <c r="B431" s="162"/>
      <c r="C431" s="162"/>
      <c r="D431" s="162"/>
      <c r="E431" s="162" t="s">
        <v>429</v>
      </c>
      <c r="F431" s="163">
        <v>407.0582076</v>
      </c>
      <c r="G431" s="162" t="s">
        <v>430</v>
      </c>
      <c r="H431" s="163">
        <v>448.21</v>
      </c>
      <c r="I431" s="162" t="s">
        <v>431</v>
      </c>
      <c r="J431" s="163"/>
    </row>
    <row r="432" spans="1:11" x14ac:dyDescent="0.25">
      <c r="A432" s="162"/>
      <c r="B432" s="162"/>
      <c r="C432" s="162"/>
      <c r="D432" s="162"/>
      <c r="E432" s="162" t="s">
        <v>432</v>
      </c>
      <c r="F432" s="163">
        <v>1007.07</v>
      </c>
      <c r="G432" s="162"/>
      <c r="H432" s="177" t="s">
        <v>433</v>
      </c>
      <c r="I432" s="177"/>
      <c r="J432" s="163"/>
    </row>
    <row r="433" spans="1:11" ht="50.1" customHeight="1" thickBot="1" x14ac:dyDescent="0.25">
      <c r="A433" s="137"/>
      <c r="B433" s="137"/>
      <c r="C433" s="137"/>
      <c r="D433" s="137"/>
      <c r="E433" s="137"/>
      <c r="F433" s="137"/>
      <c r="G433" s="137" t="s">
        <v>434</v>
      </c>
      <c r="H433" s="164">
        <v>1</v>
      </c>
      <c r="I433" s="137" t="s">
        <v>435</v>
      </c>
      <c r="J433" s="143"/>
    </row>
    <row r="434" spans="1:11" ht="0.95" customHeight="1" thickTop="1" x14ac:dyDescent="0.25">
      <c r="A434" s="165"/>
      <c r="B434" s="165"/>
      <c r="C434" s="165"/>
      <c r="D434" s="165"/>
      <c r="E434" s="165"/>
      <c r="F434" s="165"/>
      <c r="G434" s="165"/>
      <c r="H434" s="165"/>
      <c r="I434" s="165"/>
      <c r="J434" s="165"/>
    </row>
    <row r="435" spans="1:11" ht="24" customHeight="1" x14ac:dyDescent="0.25">
      <c r="A435" s="131" t="s">
        <v>23</v>
      </c>
      <c r="B435" s="131"/>
      <c r="C435" s="131"/>
      <c r="D435" s="131" t="s">
        <v>24</v>
      </c>
      <c r="E435" s="131"/>
      <c r="F435" s="174"/>
      <c r="G435" s="174"/>
      <c r="H435" s="131"/>
      <c r="I435" s="132"/>
      <c r="J435" s="131"/>
      <c r="K435" s="140"/>
    </row>
    <row r="436" spans="1:11" ht="18" customHeight="1" x14ac:dyDescent="0.25">
      <c r="A436" s="129" t="s">
        <v>209</v>
      </c>
      <c r="B436" s="130" t="s">
        <v>43</v>
      </c>
      <c r="C436" s="129" t="s">
        <v>44</v>
      </c>
      <c r="D436" s="129" t="s">
        <v>4</v>
      </c>
      <c r="E436" s="173" t="s">
        <v>405</v>
      </c>
      <c r="F436" s="173"/>
      <c r="G436" s="144" t="s">
        <v>45</v>
      </c>
      <c r="H436" s="130" t="s">
        <v>46</v>
      </c>
      <c r="I436" s="130" t="s">
        <v>406</v>
      </c>
      <c r="J436" s="130" t="s">
        <v>47</v>
      </c>
      <c r="K436" s="130" t="s">
        <v>5</v>
      </c>
    </row>
    <row r="437" spans="1:11" ht="39" customHeight="1" x14ac:dyDescent="0.25">
      <c r="A437" s="133" t="s">
        <v>407</v>
      </c>
      <c r="B437" s="134" t="s">
        <v>210</v>
      </c>
      <c r="C437" s="133" t="s">
        <v>51</v>
      </c>
      <c r="D437" s="133" t="s">
        <v>211</v>
      </c>
      <c r="E437" s="180" t="s">
        <v>609</v>
      </c>
      <c r="F437" s="180"/>
      <c r="G437" s="145" t="s">
        <v>193</v>
      </c>
      <c r="H437" s="151">
        <v>1</v>
      </c>
      <c r="I437" s="146"/>
      <c r="J437" s="146"/>
      <c r="K437" s="146"/>
    </row>
    <row r="438" spans="1:11" ht="26.1" customHeight="1" x14ac:dyDescent="0.25">
      <c r="A438" s="152" t="s">
        <v>409</v>
      </c>
      <c r="B438" s="153" t="s">
        <v>610</v>
      </c>
      <c r="C438" s="152" t="s">
        <v>51</v>
      </c>
      <c r="D438" s="152" t="s">
        <v>611</v>
      </c>
      <c r="E438" s="179" t="s">
        <v>408</v>
      </c>
      <c r="F438" s="179"/>
      <c r="G438" s="154" t="s">
        <v>53</v>
      </c>
      <c r="H438" s="155">
        <v>0.29299999999999998</v>
      </c>
      <c r="I438" s="155">
        <v>0</v>
      </c>
      <c r="J438" s="156"/>
      <c r="K438" s="156"/>
    </row>
    <row r="439" spans="1:11" ht="26.1" customHeight="1" x14ac:dyDescent="0.25">
      <c r="A439" s="152" t="s">
        <v>409</v>
      </c>
      <c r="B439" s="153" t="s">
        <v>612</v>
      </c>
      <c r="C439" s="152" t="s">
        <v>51</v>
      </c>
      <c r="D439" s="152" t="s">
        <v>613</v>
      </c>
      <c r="E439" s="179" t="s">
        <v>408</v>
      </c>
      <c r="F439" s="179"/>
      <c r="G439" s="154" t="s">
        <v>53</v>
      </c>
      <c r="H439" s="155">
        <v>0.29299999999999998</v>
      </c>
      <c r="I439" s="155">
        <v>0</v>
      </c>
      <c r="J439" s="156"/>
      <c r="K439" s="156"/>
    </row>
    <row r="440" spans="1:11" ht="26.1" customHeight="1" x14ac:dyDescent="0.25">
      <c r="A440" s="157" t="s">
        <v>412</v>
      </c>
      <c r="B440" s="158" t="s">
        <v>614</v>
      </c>
      <c r="C440" s="157" t="s">
        <v>51</v>
      </c>
      <c r="D440" s="157" t="s">
        <v>615</v>
      </c>
      <c r="E440" s="178" t="s">
        <v>445</v>
      </c>
      <c r="F440" s="178"/>
      <c r="G440" s="159" t="s">
        <v>193</v>
      </c>
      <c r="H440" s="160">
        <v>1.0548999999999999</v>
      </c>
      <c r="I440" s="160">
        <v>0</v>
      </c>
      <c r="J440" s="161"/>
      <c r="K440" s="161"/>
    </row>
    <row r="441" spans="1:11" ht="24" customHeight="1" x14ac:dyDescent="0.25">
      <c r="A441" s="157" t="s">
        <v>412</v>
      </c>
      <c r="B441" s="158" t="s">
        <v>616</v>
      </c>
      <c r="C441" s="157" t="s">
        <v>51</v>
      </c>
      <c r="D441" s="157" t="s">
        <v>617</v>
      </c>
      <c r="E441" s="178" t="s">
        <v>445</v>
      </c>
      <c r="F441" s="178"/>
      <c r="G441" s="159" t="s">
        <v>62</v>
      </c>
      <c r="H441" s="160">
        <v>1.6299999999999999E-2</v>
      </c>
      <c r="I441" s="160">
        <v>0</v>
      </c>
      <c r="J441" s="161"/>
      <c r="K441" s="161"/>
    </row>
    <row r="442" spans="1:11" x14ac:dyDescent="0.25">
      <c r="A442" s="162"/>
      <c r="B442" s="162"/>
      <c r="C442" s="162"/>
      <c r="D442" s="162"/>
      <c r="E442" s="162" t="s">
        <v>429</v>
      </c>
      <c r="F442" s="163">
        <v>5.6303840845271553</v>
      </c>
      <c r="G442" s="162" t="s">
        <v>430</v>
      </c>
      <c r="H442" s="163">
        <v>6.2</v>
      </c>
      <c r="I442" s="162" t="s">
        <v>431</v>
      </c>
      <c r="J442" s="163"/>
    </row>
    <row r="443" spans="1:11" x14ac:dyDescent="0.25">
      <c r="A443" s="162"/>
      <c r="B443" s="162"/>
      <c r="C443" s="162"/>
      <c r="D443" s="162"/>
      <c r="E443" s="162" t="s">
        <v>432</v>
      </c>
      <c r="F443" s="163">
        <v>5.22</v>
      </c>
      <c r="G443" s="162"/>
      <c r="H443" s="177" t="s">
        <v>433</v>
      </c>
      <c r="I443" s="177"/>
      <c r="J443" s="163"/>
    </row>
    <row r="444" spans="1:11" ht="50.1" customHeight="1" thickBot="1" x14ac:dyDescent="0.25">
      <c r="A444" s="137"/>
      <c r="B444" s="137"/>
      <c r="C444" s="137"/>
      <c r="D444" s="137"/>
      <c r="E444" s="137"/>
      <c r="F444" s="137"/>
      <c r="G444" s="137" t="s">
        <v>434</v>
      </c>
      <c r="H444" s="164">
        <v>343.74</v>
      </c>
      <c r="I444" s="137" t="s">
        <v>435</v>
      </c>
      <c r="J444" s="143"/>
    </row>
    <row r="445" spans="1:11" ht="0.95" customHeight="1" thickTop="1" x14ac:dyDescent="0.25">
      <c r="A445" s="165"/>
      <c r="B445" s="165"/>
      <c r="C445" s="165"/>
      <c r="D445" s="165"/>
      <c r="E445" s="165"/>
      <c r="F445" s="165"/>
      <c r="G445" s="165"/>
      <c r="H445" s="165"/>
      <c r="I445" s="165"/>
      <c r="J445" s="165"/>
    </row>
    <row r="446" spans="1:11" ht="24" customHeight="1" x14ac:dyDescent="0.25">
      <c r="A446" s="131" t="s">
        <v>25</v>
      </c>
      <c r="B446" s="131"/>
      <c r="C446" s="131"/>
      <c r="D446" s="131" t="s">
        <v>26</v>
      </c>
      <c r="E446" s="131"/>
      <c r="F446" s="174"/>
      <c r="G446" s="174"/>
      <c r="H446" s="131"/>
      <c r="I446" s="132"/>
      <c r="J446" s="131"/>
      <c r="K446" s="140"/>
    </row>
    <row r="447" spans="1:11" ht="18" customHeight="1" x14ac:dyDescent="0.25">
      <c r="A447" s="129" t="s">
        <v>212</v>
      </c>
      <c r="B447" s="130" t="s">
        <v>43</v>
      </c>
      <c r="C447" s="129" t="s">
        <v>44</v>
      </c>
      <c r="D447" s="129" t="s">
        <v>4</v>
      </c>
      <c r="E447" s="173" t="s">
        <v>405</v>
      </c>
      <c r="F447" s="173"/>
      <c r="G447" s="144" t="s">
        <v>45</v>
      </c>
      <c r="H447" s="130" t="s">
        <v>46</v>
      </c>
      <c r="I447" s="130" t="s">
        <v>406</v>
      </c>
      <c r="J447" s="130" t="s">
        <v>47</v>
      </c>
      <c r="K447" s="130" t="s">
        <v>5</v>
      </c>
    </row>
    <row r="448" spans="1:11" ht="26.1" customHeight="1" x14ac:dyDescent="0.25">
      <c r="A448" s="133" t="s">
        <v>407</v>
      </c>
      <c r="B448" s="134" t="s">
        <v>213</v>
      </c>
      <c r="C448" s="133" t="s">
        <v>60</v>
      </c>
      <c r="D448" s="133" t="s">
        <v>214</v>
      </c>
      <c r="E448" s="180" t="s">
        <v>618</v>
      </c>
      <c r="F448" s="180"/>
      <c r="G448" s="145" t="s">
        <v>193</v>
      </c>
      <c r="H448" s="151">
        <v>1</v>
      </c>
      <c r="I448" s="146"/>
      <c r="J448" s="146"/>
      <c r="K448" s="146"/>
    </row>
    <row r="449" spans="1:11" ht="26.1" customHeight="1" x14ac:dyDescent="0.25">
      <c r="A449" s="157" t="s">
        <v>412</v>
      </c>
      <c r="B449" s="158" t="s">
        <v>619</v>
      </c>
      <c r="C449" s="157" t="s">
        <v>60</v>
      </c>
      <c r="D449" s="157" t="s">
        <v>620</v>
      </c>
      <c r="E449" s="178" t="s">
        <v>445</v>
      </c>
      <c r="F449" s="178"/>
      <c r="G449" s="159" t="s">
        <v>193</v>
      </c>
      <c r="H449" s="160">
        <v>1.1000000000000001</v>
      </c>
      <c r="I449" s="160">
        <v>0</v>
      </c>
      <c r="J449" s="161"/>
      <c r="K449" s="161"/>
    </row>
    <row r="450" spans="1:11" ht="24" customHeight="1" x14ac:dyDescent="0.25">
      <c r="A450" s="157" t="s">
        <v>412</v>
      </c>
      <c r="B450" s="158" t="s">
        <v>621</v>
      </c>
      <c r="C450" s="157" t="s">
        <v>60</v>
      </c>
      <c r="D450" s="157" t="s">
        <v>622</v>
      </c>
      <c r="E450" s="178" t="s">
        <v>415</v>
      </c>
      <c r="F450" s="178"/>
      <c r="G450" s="159" t="s">
        <v>53</v>
      </c>
      <c r="H450" s="160">
        <v>0.53300000000000003</v>
      </c>
      <c r="I450" s="160">
        <v>0</v>
      </c>
      <c r="J450" s="161"/>
      <c r="K450" s="161"/>
    </row>
    <row r="451" spans="1:11" ht="24" customHeight="1" x14ac:dyDescent="0.25">
      <c r="A451" s="157" t="s">
        <v>412</v>
      </c>
      <c r="B451" s="158" t="s">
        <v>623</v>
      </c>
      <c r="C451" s="157" t="s">
        <v>60</v>
      </c>
      <c r="D451" s="157" t="s">
        <v>624</v>
      </c>
      <c r="E451" s="178" t="s">
        <v>415</v>
      </c>
      <c r="F451" s="178"/>
      <c r="G451" s="159" t="s">
        <v>53</v>
      </c>
      <c r="H451" s="160">
        <v>0.53300000000000003</v>
      </c>
      <c r="I451" s="160">
        <v>0</v>
      </c>
      <c r="J451" s="161"/>
      <c r="K451" s="161"/>
    </row>
    <row r="452" spans="1:11" x14ac:dyDescent="0.25">
      <c r="A452" s="162"/>
      <c r="B452" s="162"/>
      <c r="C452" s="162"/>
      <c r="D452" s="162"/>
      <c r="E452" s="162" t="s">
        <v>429</v>
      </c>
      <c r="F452" s="163">
        <v>10.075674599999999</v>
      </c>
      <c r="G452" s="162" t="s">
        <v>430</v>
      </c>
      <c r="H452" s="163">
        <v>11.09</v>
      </c>
      <c r="I452" s="162" t="s">
        <v>431</v>
      </c>
      <c r="J452" s="163"/>
    </row>
    <row r="453" spans="1:11" x14ac:dyDescent="0.25">
      <c r="A453" s="162"/>
      <c r="B453" s="162"/>
      <c r="C453" s="162"/>
      <c r="D453" s="162"/>
      <c r="E453" s="162" t="s">
        <v>432</v>
      </c>
      <c r="F453" s="163">
        <v>7.47</v>
      </c>
      <c r="G453" s="162"/>
      <c r="H453" s="177" t="s">
        <v>433</v>
      </c>
      <c r="I453" s="177"/>
      <c r="J453" s="163"/>
    </row>
    <row r="454" spans="1:11" ht="50.1" customHeight="1" thickBot="1" x14ac:dyDescent="0.25">
      <c r="A454" s="137"/>
      <c r="B454" s="137"/>
      <c r="C454" s="137"/>
      <c r="D454" s="137"/>
      <c r="E454" s="137"/>
      <c r="F454" s="137"/>
      <c r="G454" s="137" t="s">
        <v>434</v>
      </c>
      <c r="H454" s="164">
        <v>726</v>
      </c>
      <c r="I454" s="137" t="s">
        <v>435</v>
      </c>
      <c r="J454" s="143"/>
    </row>
    <row r="455" spans="1:11" ht="0.95" customHeight="1" thickTop="1" x14ac:dyDescent="0.25">
      <c r="A455" s="165"/>
      <c r="B455" s="165"/>
      <c r="C455" s="165"/>
      <c r="D455" s="165"/>
      <c r="E455" s="165"/>
      <c r="F455" s="165"/>
      <c r="G455" s="165"/>
      <c r="H455" s="165"/>
      <c r="I455" s="165"/>
      <c r="J455" s="165"/>
    </row>
    <row r="456" spans="1:11" ht="18" customHeight="1" x14ac:dyDescent="0.25">
      <c r="A456" s="129" t="s">
        <v>215</v>
      </c>
      <c r="B456" s="130" t="s">
        <v>43</v>
      </c>
      <c r="C456" s="129" t="s">
        <v>44</v>
      </c>
      <c r="D456" s="129" t="s">
        <v>4</v>
      </c>
      <c r="E456" s="173" t="s">
        <v>405</v>
      </c>
      <c r="F456" s="173"/>
      <c r="G456" s="144" t="s">
        <v>45</v>
      </c>
      <c r="H456" s="130" t="s">
        <v>46</v>
      </c>
      <c r="I456" s="130" t="s">
        <v>406</v>
      </c>
      <c r="J456" s="130" t="s">
        <v>47</v>
      </c>
      <c r="K456" s="130" t="s">
        <v>5</v>
      </c>
    </row>
    <row r="457" spans="1:11" ht="39" customHeight="1" x14ac:dyDescent="0.25">
      <c r="A457" s="133" t="s">
        <v>407</v>
      </c>
      <c r="B457" s="134" t="s">
        <v>216</v>
      </c>
      <c r="C457" s="133" t="s">
        <v>51</v>
      </c>
      <c r="D457" s="133" t="s">
        <v>217</v>
      </c>
      <c r="E457" s="180" t="s">
        <v>625</v>
      </c>
      <c r="F457" s="180"/>
      <c r="G457" s="145" t="s">
        <v>193</v>
      </c>
      <c r="H457" s="151">
        <v>1</v>
      </c>
      <c r="I457" s="146"/>
      <c r="J457" s="146"/>
      <c r="K457" s="146"/>
    </row>
    <row r="458" spans="1:11" ht="26.1" customHeight="1" x14ac:dyDescent="0.25">
      <c r="A458" s="152" t="s">
        <v>409</v>
      </c>
      <c r="B458" s="153" t="s">
        <v>626</v>
      </c>
      <c r="C458" s="152" t="s">
        <v>51</v>
      </c>
      <c r="D458" s="152" t="s">
        <v>627</v>
      </c>
      <c r="E458" s="179" t="s">
        <v>408</v>
      </c>
      <c r="F458" s="179"/>
      <c r="G458" s="154" t="s">
        <v>53</v>
      </c>
      <c r="H458" s="155">
        <v>0.11899999999999999</v>
      </c>
      <c r="I458" s="155">
        <v>0</v>
      </c>
      <c r="J458" s="156"/>
      <c r="K458" s="156"/>
    </row>
    <row r="459" spans="1:11" ht="24" customHeight="1" x14ac:dyDescent="0.25">
      <c r="A459" s="152" t="s">
        <v>409</v>
      </c>
      <c r="B459" s="153" t="s">
        <v>628</v>
      </c>
      <c r="C459" s="152" t="s">
        <v>51</v>
      </c>
      <c r="D459" s="152" t="s">
        <v>629</v>
      </c>
      <c r="E459" s="179" t="s">
        <v>408</v>
      </c>
      <c r="F459" s="179"/>
      <c r="G459" s="154" t="s">
        <v>53</v>
      </c>
      <c r="H459" s="155">
        <v>0.11899999999999999</v>
      </c>
      <c r="I459" s="155">
        <v>0</v>
      </c>
      <c r="J459" s="156"/>
      <c r="K459" s="156"/>
    </row>
    <row r="460" spans="1:11" ht="26.1" customHeight="1" x14ac:dyDescent="0.25">
      <c r="A460" s="157" t="s">
        <v>412</v>
      </c>
      <c r="B460" s="158" t="s">
        <v>630</v>
      </c>
      <c r="C460" s="157" t="s">
        <v>51</v>
      </c>
      <c r="D460" s="157" t="s">
        <v>631</v>
      </c>
      <c r="E460" s="178" t="s">
        <v>445</v>
      </c>
      <c r="F460" s="178"/>
      <c r="G460" s="159" t="s">
        <v>193</v>
      </c>
      <c r="H460" s="160">
        <v>1.0169999999999999</v>
      </c>
      <c r="I460" s="160">
        <v>0</v>
      </c>
      <c r="J460" s="161"/>
      <c r="K460" s="161"/>
    </row>
    <row r="461" spans="1:11" x14ac:dyDescent="0.25">
      <c r="A461" s="162"/>
      <c r="B461" s="162"/>
      <c r="C461" s="162"/>
      <c r="D461" s="162"/>
      <c r="E461" s="162" t="s">
        <v>429</v>
      </c>
      <c r="F461" s="163">
        <v>2.3273523392508695</v>
      </c>
      <c r="G461" s="162" t="s">
        <v>430</v>
      </c>
      <c r="H461" s="163">
        <v>2.56</v>
      </c>
      <c r="I461" s="162" t="s">
        <v>431</v>
      </c>
      <c r="J461" s="163"/>
    </row>
    <row r="462" spans="1:11" x14ac:dyDescent="0.25">
      <c r="A462" s="162"/>
      <c r="B462" s="162"/>
      <c r="C462" s="162"/>
      <c r="D462" s="162"/>
      <c r="E462" s="162" t="s">
        <v>432</v>
      </c>
      <c r="F462" s="163">
        <v>2.92</v>
      </c>
      <c r="G462" s="162"/>
      <c r="H462" s="177" t="s">
        <v>433</v>
      </c>
      <c r="I462" s="177"/>
      <c r="J462" s="163"/>
    </row>
    <row r="463" spans="1:11" ht="50.1" customHeight="1" thickBot="1" x14ac:dyDescent="0.25">
      <c r="A463" s="137"/>
      <c r="B463" s="137"/>
      <c r="C463" s="137"/>
      <c r="D463" s="137"/>
      <c r="E463" s="137"/>
      <c r="F463" s="137"/>
      <c r="G463" s="137" t="s">
        <v>434</v>
      </c>
      <c r="H463" s="164">
        <v>201</v>
      </c>
      <c r="I463" s="137" t="s">
        <v>435</v>
      </c>
      <c r="J463" s="143"/>
    </row>
    <row r="464" spans="1:11" ht="0.95" customHeight="1" thickTop="1" x14ac:dyDescent="0.25">
      <c r="A464" s="165"/>
      <c r="B464" s="165"/>
      <c r="C464" s="165"/>
      <c r="D464" s="165"/>
      <c r="E464" s="165"/>
      <c r="F464" s="165"/>
      <c r="G464" s="165"/>
      <c r="H464" s="165"/>
      <c r="I464" s="165"/>
      <c r="J464" s="165"/>
    </row>
    <row r="465" spans="1:11" ht="18" customHeight="1" x14ac:dyDescent="0.25">
      <c r="A465" s="129" t="s">
        <v>218</v>
      </c>
      <c r="B465" s="130" t="s">
        <v>43</v>
      </c>
      <c r="C465" s="129" t="s">
        <v>44</v>
      </c>
      <c r="D465" s="129" t="s">
        <v>4</v>
      </c>
      <c r="E465" s="173" t="s">
        <v>405</v>
      </c>
      <c r="F465" s="173"/>
      <c r="G465" s="144" t="s">
        <v>45</v>
      </c>
      <c r="H465" s="130" t="s">
        <v>46</v>
      </c>
      <c r="I465" s="130" t="s">
        <v>406</v>
      </c>
      <c r="J465" s="130" t="s">
        <v>47</v>
      </c>
      <c r="K465" s="130" t="s">
        <v>5</v>
      </c>
    </row>
    <row r="466" spans="1:11" ht="26.1" customHeight="1" x14ac:dyDescent="0.25">
      <c r="A466" s="133" t="s">
        <v>407</v>
      </c>
      <c r="B466" s="134" t="s">
        <v>219</v>
      </c>
      <c r="C466" s="133" t="s">
        <v>140</v>
      </c>
      <c r="D466" s="133" t="s">
        <v>220</v>
      </c>
      <c r="E466" s="180" t="s">
        <v>632</v>
      </c>
      <c r="F466" s="180"/>
      <c r="G466" s="145" t="s">
        <v>221</v>
      </c>
      <c r="H466" s="151">
        <v>1</v>
      </c>
      <c r="I466" s="146"/>
      <c r="J466" s="146"/>
      <c r="K466" s="146"/>
    </row>
    <row r="467" spans="1:11" ht="24" customHeight="1" x14ac:dyDescent="0.25">
      <c r="A467" s="152" t="s">
        <v>409</v>
      </c>
      <c r="B467" s="153" t="s">
        <v>522</v>
      </c>
      <c r="C467" s="152" t="s">
        <v>140</v>
      </c>
      <c r="D467" s="152" t="s">
        <v>523</v>
      </c>
      <c r="E467" s="179" t="s">
        <v>524</v>
      </c>
      <c r="F467" s="179"/>
      <c r="G467" s="154" t="s">
        <v>525</v>
      </c>
      <c r="H467" s="155">
        <v>0.14000000000000001</v>
      </c>
      <c r="I467" s="155">
        <v>0</v>
      </c>
      <c r="J467" s="156"/>
      <c r="K467" s="156"/>
    </row>
    <row r="468" spans="1:11" ht="24" customHeight="1" x14ac:dyDescent="0.25">
      <c r="A468" s="152" t="s">
        <v>409</v>
      </c>
      <c r="B468" s="153" t="s">
        <v>633</v>
      </c>
      <c r="C468" s="152" t="s">
        <v>140</v>
      </c>
      <c r="D468" s="152" t="s">
        <v>634</v>
      </c>
      <c r="E468" s="179" t="s">
        <v>524</v>
      </c>
      <c r="F468" s="179"/>
      <c r="G468" s="154" t="s">
        <v>525</v>
      </c>
      <c r="H468" s="155">
        <v>0.14000000000000001</v>
      </c>
      <c r="I468" s="155">
        <v>0</v>
      </c>
      <c r="J468" s="156"/>
      <c r="K468" s="156"/>
    </row>
    <row r="469" spans="1:11" ht="39" customHeight="1" x14ac:dyDescent="0.25">
      <c r="A469" s="157" t="s">
        <v>412</v>
      </c>
      <c r="B469" s="158" t="s">
        <v>635</v>
      </c>
      <c r="C469" s="157" t="s">
        <v>140</v>
      </c>
      <c r="D469" s="157" t="s">
        <v>636</v>
      </c>
      <c r="E469" s="178" t="s">
        <v>445</v>
      </c>
      <c r="F469" s="178"/>
      <c r="G469" s="159" t="s">
        <v>221</v>
      </c>
      <c r="H469" s="160">
        <v>1.05</v>
      </c>
      <c r="I469" s="160">
        <v>0</v>
      </c>
      <c r="J469" s="161"/>
      <c r="K469" s="161"/>
    </row>
    <row r="470" spans="1:11" ht="24" customHeight="1" x14ac:dyDescent="0.25">
      <c r="A470" s="157" t="s">
        <v>412</v>
      </c>
      <c r="B470" s="158" t="s">
        <v>637</v>
      </c>
      <c r="C470" s="157" t="s">
        <v>140</v>
      </c>
      <c r="D470" s="157" t="s">
        <v>638</v>
      </c>
      <c r="E470" s="178" t="s">
        <v>415</v>
      </c>
      <c r="F470" s="178"/>
      <c r="G470" s="159" t="s">
        <v>525</v>
      </c>
      <c r="H470" s="160">
        <v>0.14000000000000001</v>
      </c>
      <c r="I470" s="160">
        <v>0</v>
      </c>
      <c r="J470" s="161"/>
      <c r="K470" s="161"/>
    </row>
    <row r="471" spans="1:11" ht="24" customHeight="1" x14ac:dyDescent="0.25">
      <c r="A471" s="157" t="s">
        <v>412</v>
      </c>
      <c r="B471" s="158" t="s">
        <v>534</v>
      </c>
      <c r="C471" s="157" t="s">
        <v>140</v>
      </c>
      <c r="D471" s="157" t="s">
        <v>535</v>
      </c>
      <c r="E471" s="178" t="s">
        <v>415</v>
      </c>
      <c r="F471" s="178"/>
      <c r="G471" s="159" t="s">
        <v>525</v>
      </c>
      <c r="H471" s="160">
        <v>0.14000000000000001</v>
      </c>
      <c r="I471" s="160">
        <v>0</v>
      </c>
      <c r="J471" s="161"/>
      <c r="K471" s="161"/>
    </row>
    <row r="472" spans="1:11" ht="26.1" customHeight="1" x14ac:dyDescent="0.25">
      <c r="A472" s="157" t="s">
        <v>412</v>
      </c>
      <c r="B472" s="158" t="s">
        <v>639</v>
      </c>
      <c r="C472" s="157" t="s">
        <v>140</v>
      </c>
      <c r="D472" s="157" t="s">
        <v>640</v>
      </c>
      <c r="E472" s="178" t="s">
        <v>445</v>
      </c>
      <c r="F472" s="178"/>
      <c r="G472" s="159" t="s">
        <v>641</v>
      </c>
      <c r="H472" s="160">
        <v>0.1</v>
      </c>
      <c r="I472" s="160">
        <v>0</v>
      </c>
      <c r="J472" s="161"/>
      <c r="K472" s="161"/>
    </row>
    <row r="473" spans="1:11" x14ac:dyDescent="0.25">
      <c r="A473" s="162"/>
      <c r="B473" s="162"/>
      <c r="C473" s="162"/>
      <c r="D473" s="162"/>
      <c r="E473" s="162" t="s">
        <v>429</v>
      </c>
      <c r="F473" s="163">
        <v>2.3987435000000001</v>
      </c>
      <c r="G473" s="162" t="s">
        <v>430</v>
      </c>
      <c r="H473" s="163">
        <v>2.64</v>
      </c>
      <c r="I473" s="162" t="s">
        <v>431</v>
      </c>
      <c r="J473" s="163"/>
    </row>
    <row r="474" spans="1:11" x14ac:dyDescent="0.25">
      <c r="A474" s="162"/>
      <c r="B474" s="162"/>
      <c r="C474" s="162"/>
      <c r="D474" s="162"/>
      <c r="E474" s="162" t="s">
        <v>432</v>
      </c>
      <c r="F474" s="163">
        <v>2.89</v>
      </c>
      <c r="G474" s="162"/>
      <c r="H474" s="177" t="s">
        <v>433</v>
      </c>
      <c r="I474" s="177"/>
      <c r="J474" s="163"/>
    </row>
    <row r="475" spans="1:11" ht="50.1" customHeight="1" thickBot="1" x14ac:dyDescent="0.25">
      <c r="A475" s="137"/>
      <c r="B475" s="137"/>
      <c r="C475" s="137"/>
      <c r="D475" s="137"/>
      <c r="E475" s="137"/>
      <c r="F475" s="137"/>
      <c r="G475" s="137" t="s">
        <v>434</v>
      </c>
      <c r="H475" s="164">
        <v>926</v>
      </c>
      <c r="I475" s="137" t="s">
        <v>435</v>
      </c>
      <c r="J475" s="143"/>
    </row>
    <row r="476" spans="1:11" ht="0.95" customHeight="1" thickTop="1" x14ac:dyDescent="0.25">
      <c r="A476" s="165"/>
      <c r="B476" s="165"/>
      <c r="C476" s="165"/>
      <c r="D476" s="165"/>
      <c r="E476" s="165"/>
      <c r="F476" s="165"/>
      <c r="G476" s="165"/>
      <c r="H476" s="165"/>
      <c r="I476" s="165"/>
      <c r="J476" s="165"/>
    </row>
    <row r="477" spans="1:11" ht="18" customHeight="1" x14ac:dyDescent="0.25">
      <c r="A477" s="129" t="s">
        <v>222</v>
      </c>
      <c r="B477" s="130" t="s">
        <v>43</v>
      </c>
      <c r="C477" s="129" t="s">
        <v>44</v>
      </c>
      <c r="D477" s="129" t="s">
        <v>4</v>
      </c>
      <c r="E477" s="173" t="s">
        <v>405</v>
      </c>
      <c r="F477" s="173"/>
      <c r="G477" s="144" t="s">
        <v>45</v>
      </c>
      <c r="H477" s="130" t="s">
        <v>46</v>
      </c>
      <c r="I477" s="130" t="s">
        <v>406</v>
      </c>
      <c r="J477" s="130" t="s">
        <v>47</v>
      </c>
      <c r="K477" s="130" t="s">
        <v>5</v>
      </c>
    </row>
    <row r="478" spans="1:11" ht="26.1" customHeight="1" x14ac:dyDescent="0.25">
      <c r="A478" s="133" t="s">
        <v>407</v>
      </c>
      <c r="B478" s="134" t="s">
        <v>223</v>
      </c>
      <c r="C478" s="133" t="s">
        <v>140</v>
      </c>
      <c r="D478" s="133" t="s">
        <v>224</v>
      </c>
      <c r="E478" s="180" t="s">
        <v>642</v>
      </c>
      <c r="F478" s="180"/>
      <c r="G478" s="145" t="s">
        <v>221</v>
      </c>
      <c r="H478" s="151">
        <v>1</v>
      </c>
      <c r="I478" s="146"/>
      <c r="J478" s="146"/>
      <c r="K478" s="146"/>
    </row>
    <row r="479" spans="1:11" ht="24" customHeight="1" x14ac:dyDescent="0.25">
      <c r="A479" s="152" t="s">
        <v>409</v>
      </c>
      <c r="B479" s="153" t="s">
        <v>522</v>
      </c>
      <c r="C479" s="152" t="s">
        <v>140</v>
      </c>
      <c r="D479" s="152" t="s">
        <v>523</v>
      </c>
      <c r="E479" s="179" t="s">
        <v>524</v>
      </c>
      <c r="F479" s="179"/>
      <c r="G479" s="154" t="s">
        <v>525</v>
      </c>
      <c r="H479" s="155">
        <v>0.13</v>
      </c>
      <c r="I479" s="155">
        <v>0</v>
      </c>
      <c r="J479" s="156"/>
      <c r="K479" s="156"/>
    </row>
    <row r="480" spans="1:11" ht="24" customHeight="1" x14ac:dyDescent="0.25">
      <c r="A480" s="152" t="s">
        <v>409</v>
      </c>
      <c r="B480" s="153" t="s">
        <v>633</v>
      </c>
      <c r="C480" s="152" t="s">
        <v>140</v>
      </c>
      <c r="D480" s="152" t="s">
        <v>634</v>
      </c>
      <c r="E480" s="179" t="s">
        <v>524</v>
      </c>
      <c r="F480" s="179"/>
      <c r="G480" s="154" t="s">
        <v>525</v>
      </c>
      <c r="H480" s="155">
        <v>0.13</v>
      </c>
      <c r="I480" s="155">
        <v>0</v>
      </c>
      <c r="J480" s="156"/>
      <c r="K480" s="156"/>
    </row>
    <row r="481" spans="1:11" ht="26.1" customHeight="1" x14ac:dyDescent="0.25">
      <c r="A481" s="157" t="s">
        <v>412</v>
      </c>
      <c r="B481" s="158" t="s">
        <v>643</v>
      </c>
      <c r="C481" s="157" t="s">
        <v>140</v>
      </c>
      <c r="D481" s="157" t="s">
        <v>644</v>
      </c>
      <c r="E481" s="178" t="s">
        <v>445</v>
      </c>
      <c r="F481" s="178"/>
      <c r="G481" s="159" t="s">
        <v>221</v>
      </c>
      <c r="H481" s="160">
        <v>1.02</v>
      </c>
      <c r="I481" s="160">
        <v>0</v>
      </c>
      <c r="J481" s="161"/>
      <c r="K481" s="161"/>
    </row>
    <row r="482" spans="1:11" ht="24" customHeight="1" x14ac:dyDescent="0.25">
      <c r="A482" s="157" t="s">
        <v>412</v>
      </c>
      <c r="B482" s="158" t="s">
        <v>637</v>
      </c>
      <c r="C482" s="157" t="s">
        <v>140</v>
      </c>
      <c r="D482" s="157" t="s">
        <v>638</v>
      </c>
      <c r="E482" s="178" t="s">
        <v>415</v>
      </c>
      <c r="F482" s="178"/>
      <c r="G482" s="159" t="s">
        <v>525</v>
      </c>
      <c r="H482" s="160">
        <v>0.13</v>
      </c>
      <c r="I482" s="160">
        <v>0</v>
      </c>
      <c r="J482" s="161"/>
      <c r="K482" s="161"/>
    </row>
    <row r="483" spans="1:11" ht="24" customHeight="1" x14ac:dyDescent="0.25">
      <c r="A483" s="157" t="s">
        <v>412</v>
      </c>
      <c r="B483" s="158" t="s">
        <v>534</v>
      </c>
      <c r="C483" s="157" t="s">
        <v>140</v>
      </c>
      <c r="D483" s="157" t="s">
        <v>535</v>
      </c>
      <c r="E483" s="178" t="s">
        <v>415</v>
      </c>
      <c r="F483" s="178"/>
      <c r="G483" s="159" t="s">
        <v>525</v>
      </c>
      <c r="H483" s="160">
        <v>0.13</v>
      </c>
      <c r="I483" s="160">
        <v>0</v>
      </c>
      <c r="J483" s="161"/>
      <c r="K483" s="161"/>
    </row>
    <row r="484" spans="1:11" x14ac:dyDescent="0.25">
      <c r="A484" s="162"/>
      <c r="B484" s="162"/>
      <c r="C484" s="162"/>
      <c r="D484" s="162"/>
      <c r="E484" s="162" t="s">
        <v>429</v>
      </c>
      <c r="F484" s="163">
        <v>2.2226452999999999</v>
      </c>
      <c r="G484" s="162" t="s">
        <v>430</v>
      </c>
      <c r="H484" s="163">
        <v>2.4500000000000002</v>
      </c>
      <c r="I484" s="162" t="s">
        <v>431</v>
      </c>
      <c r="J484" s="163"/>
    </row>
    <row r="485" spans="1:11" x14ac:dyDescent="0.25">
      <c r="A485" s="162"/>
      <c r="B485" s="162"/>
      <c r="C485" s="162"/>
      <c r="D485" s="162"/>
      <c r="E485" s="162" t="s">
        <v>432</v>
      </c>
      <c r="F485" s="163">
        <v>3.21</v>
      </c>
      <c r="G485" s="162"/>
      <c r="H485" s="177" t="s">
        <v>433</v>
      </c>
      <c r="I485" s="177"/>
      <c r="J485" s="163"/>
    </row>
    <row r="486" spans="1:11" ht="50.1" customHeight="1" thickBot="1" x14ac:dyDescent="0.25">
      <c r="A486" s="137"/>
      <c r="B486" s="137"/>
      <c r="C486" s="137"/>
      <c r="D486" s="137"/>
      <c r="E486" s="137"/>
      <c r="F486" s="137"/>
      <c r="G486" s="137" t="s">
        <v>434</v>
      </c>
      <c r="H486" s="164">
        <v>926</v>
      </c>
      <c r="I486" s="137" t="s">
        <v>435</v>
      </c>
      <c r="J486" s="143"/>
    </row>
    <row r="487" spans="1:11" ht="0.95" customHeight="1" thickTop="1" x14ac:dyDescent="0.25">
      <c r="A487" s="165"/>
      <c r="B487" s="165"/>
      <c r="C487" s="165"/>
      <c r="D487" s="165"/>
      <c r="E487" s="165"/>
      <c r="F487" s="165"/>
      <c r="G487" s="165"/>
      <c r="H487" s="165"/>
      <c r="I487" s="165"/>
      <c r="J487" s="165"/>
    </row>
    <row r="488" spans="1:11" ht="18" customHeight="1" x14ac:dyDescent="0.25">
      <c r="A488" s="129" t="s">
        <v>225</v>
      </c>
      <c r="B488" s="130" t="s">
        <v>43</v>
      </c>
      <c r="C488" s="129" t="s">
        <v>44</v>
      </c>
      <c r="D488" s="129" t="s">
        <v>4</v>
      </c>
      <c r="E488" s="173" t="s">
        <v>405</v>
      </c>
      <c r="F488" s="173"/>
      <c r="G488" s="144" t="s">
        <v>45</v>
      </c>
      <c r="H488" s="130" t="s">
        <v>46</v>
      </c>
      <c r="I488" s="130" t="s">
        <v>406</v>
      </c>
      <c r="J488" s="130" t="s">
        <v>47</v>
      </c>
      <c r="K488" s="130" t="s">
        <v>5</v>
      </c>
    </row>
    <row r="489" spans="1:11" ht="26.1" customHeight="1" x14ac:dyDescent="0.25">
      <c r="A489" s="133" t="s">
        <v>407</v>
      </c>
      <c r="B489" s="134" t="s">
        <v>226</v>
      </c>
      <c r="C489" s="133" t="s">
        <v>140</v>
      </c>
      <c r="D489" s="133" t="s">
        <v>227</v>
      </c>
      <c r="E489" s="180" t="s">
        <v>632</v>
      </c>
      <c r="F489" s="180"/>
      <c r="G489" s="145" t="s">
        <v>142</v>
      </c>
      <c r="H489" s="151">
        <v>1</v>
      </c>
      <c r="I489" s="146"/>
      <c r="J489" s="146"/>
      <c r="K489" s="146"/>
    </row>
    <row r="490" spans="1:11" ht="24" customHeight="1" x14ac:dyDescent="0.25">
      <c r="A490" s="152" t="s">
        <v>409</v>
      </c>
      <c r="B490" s="153" t="s">
        <v>522</v>
      </c>
      <c r="C490" s="152" t="s">
        <v>140</v>
      </c>
      <c r="D490" s="152" t="s">
        <v>523</v>
      </c>
      <c r="E490" s="179" t="s">
        <v>524</v>
      </c>
      <c r="F490" s="179"/>
      <c r="G490" s="154" t="s">
        <v>525</v>
      </c>
      <c r="H490" s="155">
        <v>0.2</v>
      </c>
      <c r="I490" s="155">
        <v>0</v>
      </c>
      <c r="J490" s="156"/>
      <c r="K490" s="156"/>
    </row>
    <row r="491" spans="1:11" ht="24" customHeight="1" x14ac:dyDescent="0.25">
      <c r="A491" s="152" t="s">
        <v>409</v>
      </c>
      <c r="B491" s="153" t="s">
        <v>645</v>
      </c>
      <c r="C491" s="152" t="s">
        <v>140</v>
      </c>
      <c r="D491" s="152" t="s">
        <v>646</v>
      </c>
      <c r="E491" s="179" t="s">
        <v>524</v>
      </c>
      <c r="F491" s="179"/>
      <c r="G491" s="154" t="s">
        <v>525</v>
      </c>
      <c r="H491" s="155">
        <v>0.2</v>
      </c>
      <c r="I491" s="155">
        <v>0</v>
      </c>
      <c r="J491" s="156"/>
      <c r="K491" s="156"/>
    </row>
    <row r="492" spans="1:11" ht="24" customHeight="1" x14ac:dyDescent="0.25">
      <c r="A492" s="157" t="s">
        <v>412</v>
      </c>
      <c r="B492" s="158" t="s">
        <v>647</v>
      </c>
      <c r="C492" s="157" t="s">
        <v>140</v>
      </c>
      <c r="D492" s="157" t="s">
        <v>648</v>
      </c>
      <c r="E492" s="178" t="s">
        <v>415</v>
      </c>
      <c r="F492" s="178"/>
      <c r="G492" s="159" t="s">
        <v>525</v>
      </c>
      <c r="H492" s="160">
        <v>0.2</v>
      </c>
      <c r="I492" s="160">
        <v>0</v>
      </c>
      <c r="J492" s="161"/>
      <c r="K492" s="161"/>
    </row>
    <row r="493" spans="1:11" ht="24" customHeight="1" x14ac:dyDescent="0.25">
      <c r="A493" s="157" t="s">
        <v>412</v>
      </c>
      <c r="B493" s="158" t="s">
        <v>649</v>
      </c>
      <c r="C493" s="157" t="s">
        <v>140</v>
      </c>
      <c r="D493" s="157" t="s">
        <v>650</v>
      </c>
      <c r="E493" s="178" t="s">
        <v>445</v>
      </c>
      <c r="F493" s="178"/>
      <c r="G493" s="159" t="s">
        <v>142</v>
      </c>
      <c r="H493" s="160">
        <v>1</v>
      </c>
      <c r="I493" s="160">
        <v>0</v>
      </c>
      <c r="J493" s="161"/>
      <c r="K493" s="161"/>
    </row>
    <row r="494" spans="1:11" ht="24" customHeight="1" x14ac:dyDescent="0.25">
      <c r="A494" s="157" t="s">
        <v>412</v>
      </c>
      <c r="B494" s="158" t="s">
        <v>534</v>
      </c>
      <c r="C494" s="157" t="s">
        <v>140</v>
      </c>
      <c r="D494" s="157" t="s">
        <v>535</v>
      </c>
      <c r="E494" s="178" t="s">
        <v>415</v>
      </c>
      <c r="F494" s="178"/>
      <c r="G494" s="159" t="s">
        <v>525</v>
      </c>
      <c r="H494" s="160">
        <v>0.2</v>
      </c>
      <c r="I494" s="160">
        <v>0</v>
      </c>
      <c r="J494" s="161"/>
      <c r="K494" s="161"/>
    </row>
    <row r="495" spans="1:11" x14ac:dyDescent="0.25">
      <c r="A495" s="162"/>
      <c r="B495" s="162"/>
      <c r="C495" s="162"/>
      <c r="D495" s="162"/>
      <c r="E495" s="162" t="s">
        <v>429</v>
      </c>
      <c r="F495" s="163">
        <v>3.4267764999999999</v>
      </c>
      <c r="G495" s="162" t="s">
        <v>430</v>
      </c>
      <c r="H495" s="163">
        <v>3.77</v>
      </c>
      <c r="I495" s="162" t="s">
        <v>431</v>
      </c>
      <c r="J495" s="163"/>
    </row>
    <row r="496" spans="1:11" x14ac:dyDescent="0.25">
      <c r="A496" s="162"/>
      <c r="B496" s="162"/>
      <c r="C496" s="162"/>
      <c r="D496" s="162"/>
      <c r="E496" s="162" t="s">
        <v>432</v>
      </c>
      <c r="F496" s="163">
        <v>9</v>
      </c>
      <c r="G496" s="162"/>
      <c r="H496" s="177" t="s">
        <v>433</v>
      </c>
      <c r="I496" s="177"/>
      <c r="J496" s="163"/>
    </row>
    <row r="497" spans="1:11" ht="50.1" customHeight="1" thickBot="1" x14ac:dyDescent="0.25">
      <c r="A497" s="137"/>
      <c r="B497" s="137"/>
      <c r="C497" s="137"/>
      <c r="D497" s="137"/>
      <c r="E497" s="137"/>
      <c r="F497" s="137"/>
      <c r="G497" s="137" t="s">
        <v>434</v>
      </c>
      <c r="H497" s="164">
        <v>24</v>
      </c>
      <c r="I497" s="137" t="s">
        <v>435</v>
      </c>
      <c r="J497" s="143"/>
    </row>
    <row r="498" spans="1:11" ht="0.95" customHeight="1" thickTop="1" x14ac:dyDescent="0.25">
      <c r="A498" s="165"/>
      <c r="B498" s="165"/>
      <c r="C498" s="165"/>
      <c r="D498" s="165"/>
      <c r="E498" s="165"/>
      <c r="F498" s="165"/>
      <c r="G498" s="165"/>
      <c r="H498" s="165"/>
      <c r="I498" s="165"/>
      <c r="J498" s="165"/>
    </row>
    <row r="499" spans="1:11" ht="18" customHeight="1" x14ac:dyDescent="0.25">
      <c r="A499" s="129" t="s">
        <v>228</v>
      </c>
      <c r="B499" s="130" t="s">
        <v>43</v>
      </c>
      <c r="C499" s="129" t="s">
        <v>44</v>
      </c>
      <c r="D499" s="129" t="s">
        <v>4</v>
      </c>
      <c r="E499" s="173" t="s">
        <v>405</v>
      </c>
      <c r="F499" s="173"/>
      <c r="G499" s="144" t="s">
        <v>45</v>
      </c>
      <c r="H499" s="130" t="s">
        <v>46</v>
      </c>
      <c r="I499" s="130" t="s">
        <v>406</v>
      </c>
      <c r="J499" s="130" t="s">
        <v>47</v>
      </c>
      <c r="K499" s="130" t="s">
        <v>5</v>
      </c>
    </row>
    <row r="500" spans="1:11" ht="26.1" customHeight="1" x14ac:dyDescent="0.25">
      <c r="A500" s="133" t="s">
        <v>407</v>
      </c>
      <c r="B500" s="134" t="s">
        <v>229</v>
      </c>
      <c r="C500" s="133" t="s">
        <v>60</v>
      </c>
      <c r="D500" s="133" t="s">
        <v>230</v>
      </c>
      <c r="E500" s="180" t="s">
        <v>651</v>
      </c>
      <c r="F500" s="180"/>
      <c r="G500" s="145" t="s">
        <v>62</v>
      </c>
      <c r="H500" s="151">
        <v>1</v>
      </c>
      <c r="I500" s="146"/>
      <c r="J500" s="146"/>
      <c r="K500" s="146"/>
    </row>
    <row r="501" spans="1:11" ht="26.1" customHeight="1" x14ac:dyDescent="0.25">
      <c r="A501" s="157" t="s">
        <v>412</v>
      </c>
      <c r="B501" s="158" t="s">
        <v>652</v>
      </c>
      <c r="C501" s="157" t="s">
        <v>60</v>
      </c>
      <c r="D501" s="157" t="s">
        <v>653</v>
      </c>
      <c r="E501" s="178" t="s">
        <v>445</v>
      </c>
      <c r="F501" s="178"/>
      <c r="G501" s="159" t="s">
        <v>62</v>
      </c>
      <c r="H501" s="160">
        <v>1</v>
      </c>
      <c r="I501" s="160">
        <v>0</v>
      </c>
      <c r="J501" s="161"/>
      <c r="K501" s="161"/>
    </row>
    <row r="502" spans="1:11" ht="24" customHeight="1" x14ac:dyDescent="0.25">
      <c r="A502" s="157" t="s">
        <v>412</v>
      </c>
      <c r="B502" s="158" t="s">
        <v>654</v>
      </c>
      <c r="C502" s="157" t="s">
        <v>60</v>
      </c>
      <c r="D502" s="157" t="s">
        <v>655</v>
      </c>
      <c r="E502" s="178" t="s">
        <v>415</v>
      </c>
      <c r="F502" s="178"/>
      <c r="G502" s="159" t="s">
        <v>53</v>
      </c>
      <c r="H502" s="160">
        <v>8.7919999999999998</v>
      </c>
      <c r="I502" s="160">
        <v>0</v>
      </c>
      <c r="J502" s="161"/>
      <c r="K502" s="161"/>
    </row>
    <row r="503" spans="1:11" ht="24" customHeight="1" x14ac:dyDescent="0.25">
      <c r="A503" s="157" t="s">
        <v>412</v>
      </c>
      <c r="B503" s="158" t="s">
        <v>656</v>
      </c>
      <c r="C503" s="157" t="s">
        <v>60</v>
      </c>
      <c r="D503" s="157" t="s">
        <v>657</v>
      </c>
      <c r="E503" s="178" t="s">
        <v>415</v>
      </c>
      <c r="F503" s="178"/>
      <c r="G503" s="159" t="s">
        <v>53</v>
      </c>
      <c r="H503" s="160">
        <v>8.7919999999999998</v>
      </c>
      <c r="I503" s="160">
        <v>0</v>
      </c>
      <c r="J503" s="161"/>
      <c r="K503" s="161"/>
    </row>
    <row r="504" spans="1:11" x14ac:dyDescent="0.25">
      <c r="A504" s="162"/>
      <c r="B504" s="162"/>
      <c r="C504" s="162"/>
      <c r="D504" s="162"/>
      <c r="E504" s="162" t="s">
        <v>429</v>
      </c>
      <c r="F504" s="163">
        <v>222.2740469</v>
      </c>
      <c r="G504" s="162" t="s">
        <v>430</v>
      </c>
      <c r="H504" s="163">
        <v>244.75</v>
      </c>
      <c r="I504" s="162" t="s">
        <v>431</v>
      </c>
      <c r="J504" s="163"/>
    </row>
    <row r="505" spans="1:11" x14ac:dyDescent="0.25">
      <c r="A505" s="162"/>
      <c r="B505" s="162"/>
      <c r="C505" s="162"/>
      <c r="D505" s="162"/>
      <c r="E505" s="162" t="s">
        <v>432</v>
      </c>
      <c r="F505" s="163">
        <v>4367.53</v>
      </c>
      <c r="G505" s="162"/>
      <c r="H505" s="177" t="s">
        <v>433</v>
      </c>
      <c r="I505" s="177"/>
      <c r="J505" s="163"/>
    </row>
    <row r="506" spans="1:11" ht="50.1" customHeight="1" thickBot="1" x14ac:dyDescent="0.25">
      <c r="A506" s="137"/>
      <c r="B506" s="137"/>
      <c r="C506" s="137"/>
      <c r="D506" s="137"/>
      <c r="E506" s="137"/>
      <c r="F506" s="137"/>
      <c r="G506" s="137" t="s">
        <v>434</v>
      </c>
      <c r="H506" s="164">
        <v>1</v>
      </c>
      <c r="I506" s="137" t="s">
        <v>435</v>
      </c>
      <c r="J506" s="143"/>
    </row>
    <row r="507" spans="1:11" ht="0.95" customHeight="1" thickTop="1" x14ac:dyDescent="0.25">
      <c r="A507" s="165"/>
      <c r="B507" s="165"/>
      <c r="C507" s="165"/>
      <c r="D507" s="165"/>
      <c r="E507" s="165"/>
      <c r="F507" s="165"/>
      <c r="G507" s="165"/>
      <c r="H507" s="165"/>
      <c r="I507" s="165"/>
      <c r="J507" s="165"/>
    </row>
    <row r="508" spans="1:11" ht="24" customHeight="1" x14ac:dyDescent="0.25">
      <c r="A508" s="131" t="s">
        <v>27</v>
      </c>
      <c r="B508" s="131"/>
      <c r="C508" s="131"/>
      <c r="D508" s="131" t="s">
        <v>28</v>
      </c>
      <c r="E508" s="131"/>
      <c r="F508" s="174"/>
      <c r="G508" s="174"/>
      <c r="H508" s="131"/>
      <c r="I508" s="132"/>
      <c r="J508" s="131"/>
      <c r="K508" s="140"/>
    </row>
    <row r="509" spans="1:11" ht="18" customHeight="1" x14ac:dyDescent="0.25">
      <c r="A509" s="129" t="s">
        <v>231</v>
      </c>
      <c r="B509" s="130" t="s">
        <v>43</v>
      </c>
      <c r="C509" s="129" t="s">
        <v>44</v>
      </c>
      <c r="D509" s="129" t="s">
        <v>4</v>
      </c>
      <c r="E509" s="173" t="s">
        <v>405</v>
      </c>
      <c r="F509" s="173"/>
      <c r="G509" s="144" t="s">
        <v>45</v>
      </c>
      <c r="H509" s="130" t="s">
        <v>46</v>
      </c>
      <c r="I509" s="130" t="s">
        <v>406</v>
      </c>
      <c r="J509" s="130" t="s">
        <v>47</v>
      </c>
      <c r="K509" s="130" t="s">
        <v>5</v>
      </c>
    </row>
    <row r="510" spans="1:11" ht="51.95" customHeight="1" x14ac:dyDescent="0.25">
      <c r="A510" s="133" t="s">
        <v>407</v>
      </c>
      <c r="B510" s="134" t="s">
        <v>232</v>
      </c>
      <c r="C510" s="133" t="s">
        <v>51</v>
      </c>
      <c r="D510" s="133" t="s">
        <v>233</v>
      </c>
      <c r="E510" s="180" t="s">
        <v>658</v>
      </c>
      <c r="F510" s="180"/>
      <c r="G510" s="145" t="s">
        <v>193</v>
      </c>
      <c r="H510" s="151">
        <v>1</v>
      </c>
      <c r="I510" s="146"/>
      <c r="J510" s="146"/>
      <c r="K510" s="146"/>
    </row>
    <row r="511" spans="1:11" ht="26.1" customHeight="1" x14ac:dyDescent="0.25">
      <c r="A511" s="152" t="s">
        <v>409</v>
      </c>
      <c r="B511" s="153" t="s">
        <v>610</v>
      </c>
      <c r="C511" s="152" t="s">
        <v>51</v>
      </c>
      <c r="D511" s="152" t="s">
        <v>611</v>
      </c>
      <c r="E511" s="179" t="s">
        <v>408</v>
      </c>
      <c r="F511" s="179"/>
      <c r="G511" s="154" t="s">
        <v>53</v>
      </c>
      <c r="H511" s="155">
        <v>5.8999999999999997E-2</v>
      </c>
      <c r="I511" s="155">
        <v>0</v>
      </c>
      <c r="J511" s="156"/>
      <c r="K511" s="156"/>
    </row>
    <row r="512" spans="1:11" ht="26.1" customHeight="1" x14ac:dyDescent="0.25">
      <c r="A512" s="152" t="s">
        <v>409</v>
      </c>
      <c r="B512" s="153" t="s">
        <v>612</v>
      </c>
      <c r="C512" s="152" t="s">
        <v>51</v>
      </c>
      <c r="D512" s="152" t="s">
        <v>613</v>
      </c>
      <c r="E512" s="179" t="s">
        <v>408</v>
      </c>
      <c r="F512" s="179"/>
      <c r="G512" s="154" t="s">
        <v>53</v>
      </c>
      <c r="H512" s="155">
        <v>5.8999999999999997E-2</v>
      </c>
      <c r="I512" s="155">
        <v>0</v>
      </c>
      <c r="J512" s="156"/>
      <c r="K512" s="156"/>
    </row>
    <row r="513" spans="1:11" ht="39" customHeight="1" x14ac:dyDescent="0.25">
      <c r="A513" s="157" t="s">
        <v>412</v>
      </c>
      <c r="B513" s="158" t="s">
        <v>659</v>
      </c>
      <c r="C513" s="157" t="s">
        <v>51</v>
      </c>
      <c r="D513" s="157" t="s">
        <v>660</v>
      </c>
      <c r="E513" s="178" t="s">
        <v>445</v>
      </c>
      <c r="F513" s="178"/>
      <c r="G513" s="159" t="s">
        <v>193</v>
      </c>
      <c r="H513" s="160">
        <v>1.0210999999999999</v>
      </c>
      <c r="I513" s="160">
        <v>0</v>
      </c>
      <c r="J513" s="161"/>
      <c r="K513" s="161"/>
    </row>
    <row r="514" spans="1:11" ht="51.95" customHeight="1" x14ac:dyDescent="0.25">
      <c r="A514" s="157" t="s">
        <v>412</v>
      </c>
      <c r="B514" s="158" t="s">
        <v>661</v>
      </c>
      <c r="C514" s="157" t="s">
        <v>51</v>
      </c>
      <c r="D514" s="157" t="s">
        <v>662</v>
      </c>
      <c r="E514" s="178" t="s">
        <v>445</v>
      </c>
      <c r="F514" s="178"/>
      <c r="G514" s="159" t="s">
        <v>193</v>
      </c>
      <c r="H514" s="160">
        <v>1.0210999999999999</v>
      </c>
      <c r="I514" s="160">
        <v>0</v>
      </c>
      <c r="J514" s="161"/>
      <c r="K514" s="161"/>
    </row>
    <row r="515" spans="1:11" x14ac:dyDescent="0.25">
      <c r="A515" s="162"/>
      <c r="B515" s="162"/>
      <c r="C515" s="162"/>
      <c r="D515" s="162"/>
      <c r="E515" s="162" t="s">
        <v>429</v>
      </c>
      <c r="F515" s="163">
        <v>1.1327399933368241</v>
      </c>
      <c r="G515" s="162" t="s">
        <v>430</v>
      </c>
      <c r="H515" s="163">
        <v>1.25</v>
      </c>
      <c r="I515" s="162" t="s">
        <v>431</v>
      </c>
      <c r="J515" s="163"/>
    </row>
    <row r="516" spans="1:11" x14ac:dyDescent="0.25">
      <c r="A516" s="162"/>
      <c r="B516" s="162"/>
      <c r="C516" s="162"/>
      <c r="D516" s="162"/>
      <c r="E516" s="162" t="s">
        <v>432</v>
      </c>
      <c r="F516" s="163">
        <v>10.67</v>
      </c>
      <c r="G516" s="162"/>
      <c r="H516" s="177" t="s">
        <v>433</v>
      </c>
      <c r="I516" s="177"/>
      <c r="J516" s="163"/>
    </row>
    <row r="517" spans="1:11" ht="50.1" customHeight="1" thickBot="1" x14ac:dyDescent="0.25">
      <c r="A517" s="137"/>
      <c r="B517" s="137"/>
      <c r="C517" s="137"/>
      <c r="D517" s="137"/>
      <c r="E517" s="137"/>
      <c r="F517" s="137"/>
      <c r="G517" s="137" t="s">
        <v>434</v>
      </c>
      <c r="H517" s="164">
        <v>97.4</v>
      </c>
      <c r="I517" s="137" t="s">
        <v>435</v>
      </c>
      <c r="J517" s="143"/>
    </row>
    <row r="518" spans="1:11" ht="0.95" customHeight="1" thickTop="1" x14ac:dyDescent="0.25">
      <c r="A518" s="165"/>
      <c r="B518" s="165"/>
      <c r="C518" s="165"/>
      <c r="D518" s="165"/>
      <c r="E518" s="165"/>
      <c r="F518" s="165"/>
      <c r="G518" s="165"/>
      <c r="H518" s="165"/>
      <c r="I518" s="165"/>
      <c r="J518" s="165"/>
    </row>
    <row r="519" spans="1:11" ht="18" customHeight="1" x14ac:dyDescent="0.25">
      <c r="A519" s="129" t="s">
        <v>234</v>
      </c>
      <c r="B519" s="130" t="s">
        <v>43</v>
      </c>
      <c r="C519" s="129" t="s">
        <v>44</v>
      </c>
      <c r="D519" s="129" t="s">
        <v>4</v>
      </c>
      <c r="E519" s="173" t="s">
        <v>405</v>
      </c>
      <c r="F519" s="173"/>
      <c r="G519" s="144" t="s">
        <v>45</v>
      </c>
      <c r="H519" s="130" t="s">
        <v>46</v>
      </c>
      <c r="I519" s="130" t="s">
        <v>406</v>
      </c>
      <c r="J519" s="130" t="s">
        <v>47</v>
      </c>
      <c r="K519" s="130" t="s">
        <v>5</v>
      </c>
    </row>
    <row r="520" spans="1:11" ht="65.099999999999994" customHeight="1" x14ac:dyDescent="0.25">
      <c r="A520" s="133" t="s">
        <v>407</v>
      </c>
      <c r="B520" s="134" t="s">
        <v>235</v>
      </c>
      <c r="C520" s="133" t="s">
        <v>140</v>
      </c>
      <c r="D520" s="133" t="s">
        <v>236</v>
      </c>
      <c r="E520" s="180" t="s">
        <v>663</v>
      </c>
      <c r="F520" s="180"/>
      <c r="G520" s="145" t="s">
        <v>221</v>
      </c>
      <c r="H520" s="151">
        <v>1</v>
      </c>
      <c r="I520" s="146"/>
      <c r="J520" s="146"/>
      <c r="K520" s="146"/>
    </row>
    <row r="521" spans="1:11" ht="78" customHeight="1" x14ac:dyDescent="0.25">
      <c r="A521" s="157" t="s">
        <v>412</v>
      </c>
      <c r="B521" s="158" t="s">
        <v>664</v>
      </c>
      <c r="C521" s="157" t="s">
        <v>140</v>
      </c>
      <c r="D521" s="157" t="s">
        <v>665</v>
      </c>
      <c r="E521" s="178" t="s">
        <v>530</v>
      </c>
      <c r="F521" s="178"/>
      <c r="G521" s="159" t="s">
        <v>221</v>
      </c>
      <c r="H521" s="160">
        <v>1</v>
      </c>
      <c r="I521" s="160">
        <v>0</v>
      </c>
      <c r="J521" s="161"/>
      <c r="K521" s="161"/>
    </row>
    <row r="522" spans="1:11" x14ac:dyDescent="0.25">
      <c r="A522" s="162"/>
      <c r="B522" s="162"/>
      <c r="C522" s="162"/>
      <c r="D522" s="162"/>
      <c r="E522" s="162" t="s">
        <v>429</v>
      </c>
      <c r="F522" s="163">
        <v>0</v>
      </c>
      <c r="G522" s="162" t="s">
        <v>430</v>
      </c>
      <c r="H522" s="163">
        <v>0</v>
      </c>
      <c r="I522" s="162" t="s">
        <v>431</v>
      </c>
      <c r="J522" s="163"/>
    </row>
    <row r="523" spans="1:11" x14ac:dyDescent="0.25">
      <c r="A523" s="162"/>
      <c r="B523" s="162"/>
      <c r="C523" s="162"/>
      <c r="D523" s="162"/>
      <c r="E523" s="162" t="s">
        <v>432</v>
      </c>
      <c r="F523" s="163">
        <v>43.61</v>
      </c>
      <c r="G523" s="162"/>
      <c r="H523" s="177" t="s">
        <v>433</v>
      </c>
      <c r="I523" s="177"/>
      <c r="J523" s="163"/>
    </row>
    <row r="524" spans="1:11" ht="50.1" customHeight="1" thickBot="1" x14ac:dyDescent="0.25">
      <c r="A524" s="137"/>
      <c r="B524" s="137"/>
      <c r="C524" s="137"/>
      <c r="D524" s="137"/>
      <c r="E524" s="137"/>
      <c r="F524" s="137"/>
      <c r="G524" s="137" t="s">
        <v>434</v>
      </c>
      <c r="H524" s="164">
        <v>94</v>
      </c>
      <c r="I524" s="137" t="s">
        <v>435</v>
      </c>
      <c r="J524" s="143"/>
    </row>
    <row r="525" spans="1:11" ht="0.95" customHeight="1" thickTop="1" x14ac:dyDescent="0.25">
      <c r="A525" s="165"/>
      <c r="B525" s="165"/>
      <c r="C525" s="165"/>
      <c r="D525" s="165"/>
      <c r="E525" s="165"/>
      <c r="F525" s="165"/>
      <c r="G525" s="165"/>
      <c r="H525" s="165"/>
      <c r="I525" s="165"/>
      <c r="J525" s="165"/>
    </row>
    <row r="526" spans="1:11" ht="18" customHeight="1" x14ac:dyDescent="0.25">
      <c r="A526" s="129" t="s">
        <v>237</v>
      </c>
      <c r="B526" s="130" t="s">
        <v>43</v>
      </c>
      <c r="C526" s="129" t="s">
        <v>44</v>
      </c>
      <c r="D526" s="129" t="s">
        <v>4</v>
      </c>
      <c r="E526" s="173" t="s">
        <v>405</v>
      </c>
      <c r="F526" s="173"/>
      <c r="G526" s="144" t="s">
        <v>45</v>
      </c>
      <c r="H526" s="130" t="s">
        <v>46</v>
      </c>
      <c r="I526" s="130" t="s">
        <v>406</v>
      </c>
      <c r="J526" s="130" t="s">
        <v>47</v>
      </c>
      <c r="K526" s="130" t="s">
        <v>5</v>
      </c>
    </row>
    <row r="527" spans="1:11" ht="26.1" customHeight="1" x14ac:dyDescent="0.25">
      <c r="A527" s="133" t="s">
        <v>407</v>
      </c>
      <c r="B527" s="134" t="s">
        <v>238</v>
      </c>
      <c r="C527" s="133" t="s">
        <v>239</v>
      </c>
      <c r="D527" s="133" t="s">
        <v>240</v>
      </c>
      <c r="E527" s="180" t="s">
        <v>666</v>
      </c>
      <c r="F527" s="180"/>
      <c r="G527" s="145" t="s">
        <v>193</v>
      </c>
      <c r="H527" s="151">
        <v>1</v>
      </c>
      <c r="I527" s="146"/>
      <c r="J527" s="146"/>
      <c r="K527" s="146"/>
    </row>
    <row r="528" spans="1:11" ht="24" customHeight="1" x14ac:dyDescent="0.25">
      <c r="A528" s="157" t="s">
        <v>412</v>
      </c>
      <c r="B528" s="158" t="s">
        <v>667</v>
      </c>
      <c r="C528" s="157" t="s">
        <v>239</v>
      </c>
      <c r="D528" s="157" t="s">
        <v>668</v>
      </c>
      <c r="E528" s="178" t="s">
        <v>415</v>
      </c>
      <c r="F528" s="178"/>
      <c r="G528" s="159" t="s">
        <v>53</v>
      </c>
      <c r="H528" s="160">
        <v>1.4</v>
      </c>
      <c r="I528" s="160">
        <v>0</v>
      </c>
      <c r="J528" s="161"/>
      <c r="K528" s="161"/>
    </row>
    <row r="529" spans="1:11" ht="24" customHeight="1" x14ac:dyDescent="0.25">
      <c r="A529" s="157" t="s">
        <v>412</v>
      </c>
      <c r="B529" s="158" t="s">
        <v>669</v>
      </c>
      <c r="C529" s="157" t="s">
        <v>239</v>
      </c>
      <c r="D529" s="157" t="s">
        <v>670</v>
      </c>
      <c r="E529" s="178" t="s">
        <v>415</v>
      </c>
      <c r="F529" s="178"/>
      <c r="G529" s="159" t="s">
        <v>53</v>
      </c>
      <c r="H529" s="160">
        <v>1.4</v>
      </c>
      <c r="I529" s="160">
        <v>0</v>
      </c>
      <c r="J529" s="161"/>
      <c r="K529" s="161"/>
    </row>
    <row r="530" spans="1:11" ht="26.1" customHeight="1" x14ac:dyDescent="0.25">
      <c r="A530" s="157" t="s">
        <v>412</v>
      </c>
      <c r="B530" s="158" t="s">
        <v>671</v>
      </c>
      <c r="C530" s="157" t="s">
        <v>239</v>
      </c>
      <c r="D530" s="157" t="s">
        <v>672</v>
      </c>
      <c r="E530" s="178" t="s">
        <v>445</v>
      </c>
      <c r="F530" s="178"/>
      <c r="G530" s="159" t="s">
        <v>193</v>
      </c>
      <c r="H530" s="160">
        <v>1.4</v>
      </c>
      <c r="I530" s="160">
        <v>0</v>
      </c>
      <c r="J530" s="161"/>
      <c r="K530" s="161"/>
    </row>
    <row r="531" spans="1:11" ht="24" customHeight="1" x14ac:dyDescent="0.25">
      <c r="A531" s="157" t="s">
        <v>412</v>
      </c>
      <c r="B531" s="158" t="s">
        <v>673</v>
      </c>
      <c r="C531" s="157" t="s">
        <v>239</v>
      </c>
      <c r="D531" s="157" t="s">
        <v>674</v>
      </c>
      <c r="E531" s="178" t="s">
        <v>445</v>
      </c>
      <c r="F531" s="178"/>
      <c r="G531" s="159" t="s">
        <v>177</v>
      </c>
      <c r="H531" s="160">
        <v>0.14000000000000001</v>
      </c>
      <c r="I531" s="160">
        <v>0</v>
      </c>
      <c r="J531" s="161"/>
      <c r="K531" s="161"/>
    </row>
    <row r="532" spans="1:11" x14ac:dyDescent="0.25">
      <c r="A532" s="162"/>
      <c r="B532" s="162"/>
      <c r="C532" s="162"/>
      <c r="D532" s="162"/>
      <c r="E532" s="162" t="s">
        <v>429</v>
      </c>
      <c r="F532" s="163">
        <v>33.958402700000001</v>
      </c>
      <c r="G532" s="162" t="s">
        <v>430</v>
      </c>
      <c r="H532" s="163">
        <v>37.39</v>
      </c>
      <c r="I532" s="162" t="s">
        <v>431</v>
      </c>
      <c r="J532" s="163"/>
    </row>
    <row r="533" spans="1:11" x14ac:dyDescent="0.25">
      <c r="A533" s="162"/>
      <c r="B533" s="162"/>
      <c r="C533" s="162"/>
      <c r="D533" s="162"/>
      <c r="E533" s="162" t="s">
        <v>432</v>
      </c>
      <c r="F533" s="163">
        <v>72.349999999999994</v>
      </c>
      <c r="G533" s="162"/>
      <c r="H533" s="177" t="s">
        <v>433</v>
      </c>
      <c r="I533" s="177"/>
      <c r="J533" s="163"/>
    </row>
    <row r="534" spans="1:11" ht="50.1" customHeight="1" thickBot="1" x14ac:dyDescent="0.25">
      <c r="A534" s="137"/>
      <c r="B534" s="137"/>
      <c r="C534" s="137"/>
      <c r="D534" s="137"/>
      <c r="E534" s="137"/>
      <c r="F534" s="137"/>
      <c r="G534" s="137" t="s">
        <v>434</v>
      </c>
      <c r="H534" s="164">
        <v>7.3</v>
      </c>
      <c r="I534" s="137" t="s">
        <v>435</v>
      </c>
      <c r="J534" s="143"/>
    </row>
    <row r="535" spans="1:11" ht="0.95" customHeight="1" thickTop="1" x14ac:dyDescent="0.25">
      <c r="A535" s="165"/>
      <c r="B535" s="165"/>
      <c r="C535" s="165"/>
      <c r="D535" s="165"/>
      <c r="E535" s="165"/>
      <c r="F535" s="165"/>
      <c r="G535" s="165"/>
      <c r="H535" s="165"/>
      <c r="I535" s="165"/>
      <c r="J535" s="165"/>
    </row>
    <row r="536" spans="1:11" ht="18" customHeight="1" x14ac:dyDescent="0.25">
      <c r="A536" s="129" t="s">
        <v>241</v>
      </c>
      <c r="B536" s="130" t="s">
        <v>43</v>
      </c>
      <c r="C536" s="129" t="s">
        <v>44</v>
      </c>
      <c r="D536" s="129" t="s">
        <v>4</v>
      </c>
      <c r="E536" s="173" t="s">
        <v>405</v>
      </c>
      <c r="F536" s="173"/>
      <c r="G536" s="144" t="s">
        <v>45</v>
      </c>
      <c r="H536" s="130" t="s">
        <v>46</v>
      </c>
      <c r="I536" s="130" t="s">
        <v>406</v>
      </c>
      <c r="J536" s="130" t="s">
        <v>47</v>
      </c>
      <c r="K536" s="130" t="s">
        <v>5</v>
      </c>
    </row>
    <row r="537" spans="1:11" ht="65.099999999999994" customHeight="1" x14ac:dyDescent="0.25">
      <c r="A537" s="133" t="s">
        <v>407</v>
      </c>
      <c r="B537" s="134" t="s">
        <v>242</v>
      </c>
      <c r="C537" s="133" t="s">
        <v>140</v>
      </c>
      <c r="D537" s="133" t="s">
        <v>243</v>
      </c>
      <c r="E537" s="180" t="s">
        <v>663</v>
      </c>
      <c r="F537" s="180"/>
      <c r="G537" s="145" t="s">
        <v>221</v>
      </c>
      <c r="H537" s="151">
        <v>1</v>
      </c>
      <c r="I537" s="146"/>
      <c r="J537" s="146"/>
      <c r="K537" s="146"/>
    </row>
    <row r="538" spans="1:11" ht="78" customHeight="1" x14ac:dyDescent="0.25">
      <c r="A538" s="157" t="s">
        <v>412</v>
      </c>
      <c r="B538" s="158" t="s">
        <v>675</v>
      </c>
      <c r="C538" s="157" t="s">
        <v>140</v>
      </c>
      <c r="D538" s="157" t="s">
        <v>676</v>
      </c>
      <c r="E538" s="178" t="s">
        <v>530</v>
      </c>
      <c r="F538" s="178"/>
      <c r="G538" s="159" t="s">
        <v>221</v>
      </c>
      <c r="H538" s="160">
        <v>1</v>
      </c>
      <c r="I538" s="160">
        <v>0</v>
      </c>
      <c r="J538" s="161"/>
      <c r="K538" s="161"/>
    </row>
    <row r="539" spans="1:11" x14ac:dyDescent="0.25">
      <c r="A539" s="162"/>
      <c r="B539" s="162"/>
      <c r="C539" s="162"/>
      <c r="D539" s="162"/>
      <c r="E539" s="162" t="s">
        <v>429</v>
      </c>
      <c r="F539" s="163">
        <v>0</v>
      </c>
      <c r="G539" s="162" t="s">
        <v>430</v>
      </c>
      <c r="H539" s="163">
        <v>0</v>
      </c>
      <c r="I539" s="162" t="s">
        <v>431</v>
      </c>
      <c r="J539" s="163"/>
    </row>
    <row r="540" spans="1:11" x14ac:dyDescent="0.25">
      <c r="A540" s="162"/>
      <c r="B540" s="162"/>
      <c r="C540" s="162"/>
      <c r="D540" s="162"/>
      <c r="E540" s="162" t="s">
        <v>432</v>
      </c>
      <c r="F540" s="163">
        <v>9.82</v>
      </c>
      <c r="G540" s="162"/>
      <c r="H540" s="177" t="s">
        <v>433</v>
      </c>
      <c r="I540" s="177"/>
      <c r="J540" s="163"/>
    </row>
    <row r="541" spans="1:11" ht="50.1" customHeight="1" thickBot="1" x14ac:dyDescent="0.25">
      <c r="A541" s="137"/>
      <c r="B541" s="137"/>
      <c r="C541" s="137"/>
      <c r="D541" s="137"/>
      <c r="E541" s="137"/>
      <c r="F541" s="137"/>
      <c r="G541" s="137" t="s">
        <v>434</v>
      </c>
      <c r="H541" s="164">
        <v>129.19999999999999</v>
      </c>
      <c r="I541" s="137" t="s">
        <v>435</v>
      </c>
      <c r="J541" s="143"/>
    </row>
    <row r="542" spans="1:11" ht="0.95" customHeight="1" thickTop="1" x14ac:dyDescent="0.25">
      <c r="A542" s="165"/>
      <c r="B542" s="165"/>
      <c r="C542" s="165"/>
      <c r="D542" s="165"/>
      <c r="E542" s="165"/>
      <c r="F542" s="165"/>
      <c r="G542" s="165"/>
      <c r="H542" s="165"/>
      <c r="I542" s="165"/>
      <c r="J542" s="165"/>
    </row>
    <row r="543" spans="1:11" ht="18" customHeight="1" x14ac:dyDescent="0.25">
      <c r="A543" s="129" t="s">
        <v>244</v>
      </c>
      <c r="B543" s="130" t="s">
        <v>43</v>
      </c>
      <c r="C543" s="129" t="s">
        <v>44</v>
      </c>
      <c r="D543" s="129" t="s">
        <v>4</v>
      </c>
      <c r="E543" s="173" t="s">
        <v>405</v>
      </c>
      <c r="F543" s="173"/>
      <c r="G543" s="144" t="s">
        <v>45</v>
      </c>
      <c r="H543" s="130" t="s">
        <v>46</v>
      </c>
      <c r="I543" s="130" t="s">
        <v>406</v>
      </c>
      <c r="J543" s="130" t="s">
        <v>47</v>
      </c>
      <c r="K543" s="130" t="s">
        <v>5</v>
      </c>
    </row>
    <row r="544" spans="1:11" ht="65.099999999999994" customHeight="1" x14ac:dyDescent="0.25">
      <c r="A544" s="133" t="s">
        <v>407</v>
      </c>
      <c r="B544" s="134" t="s">
        <v>245</v>
      </c>
      <c r="C544" s="133" t="s">
        <v>140</v>
      </c>
      <c r="D544" s="133" t="s">
        <v>246</v>
      </c>
      <c r="E544" s="180" t="s">
        <v>663</v>
      </c>
      <c r="F544" s="180"/>
      <c r="G544" s="145" t="s">
        <v>221</v>
      </c>
      <c r="H544" s="151">
        <v>1</v>
      </c>
      <c r="I544" s="146"/>
      <c r="J544" s="146"/>
      <c r="K544" s="146"/>
    </row>
    <row r="545" spans="1:11" ht="78" customHeight="1" x14ac:dyDescent="0.25">
      <c r="A545" s="157" t="s">
        <v>412</v>
      </c>
      <c r="B545" s="158" t="s">
        <v>677</v>
      </c>
      <c r="C545" s="157" t="s">
        <v>140</v>
      </c>
      <c r="D545" s="157" t="s">
        <v>678</v>
      </c>
      <c r="E545" s="178" t="s">
        <v>530</v>
      </c>
      <c r="F545" s="178"/>
      <c r="G545" s="159" t="s">
        <v>221</v>
      </c>
      <c r="H545" s="160">
        <v>1</v>
      </c>
      <c r="I545" s="160">
        <v>0</v>
      </c>
      <c r="J545" s="161"/>
      <c r="K545" s="161"/>
    </row>
    <row r="546" spans="1:11" x14ac:dyDescent="0.25">
      <c r="A546" s="162"/>
      <c r="B546" s="162"/>
      <c r="C546" s="162"/>
      <c r="D546" s="162"/>
      <c r="E546" s="162" t="s">
        <v>429</v>
      </c>
      <c r="F546" s="163">
        <v>0</v>
      </c>
      <c r="G546" s="162" t="s">
        <v>430</v>
      </c>
      <c r="H546" s="163">
        <v>0</v>
      </c>
      <c r="I546" s="162" t="s">
        <v>431</v>
      </c>
      <c r="J546" s="163"/>
    </row>
    <row r="547" spans="1:11" x14ac:dyDescent="0.25">
      <c r="A547" s="162"/>
      <c r="B547" s="162"/>
      <c r="C547" s="162"/>
      <c r="D547" s="162"/>
      <c r="E547" s="162" t="s">
        <v>432</v>
      </c>
      <c r="F547" s="163">
        <v>48.31</v>
      </c>
      <c r="G547" s="162"/>
      <c r="H547" s="177" t="s">
        <v>433</v>
      </c>
      <c r="I547" s="177"/>
      <c r="J547" s="163"/>
    </row>
    <row r="548" spans="1:11" ht="50.1" customHeight="1" thickBot="1" x14ac:dyDescent="0.25">
      <c r="A548" s="137"/>
      <c r="B548" s="137"/>
      <c r="C548" s="137"/>
      <c r="D548" s="137"/>
      <c r="E548" s="137"/>
      <c r="F548" s="137"/>
      <c r="G548" s="137" t="s">
        <v>434</v>
      </c>
      <c r="H548" s="164">
        <v>89</v>
      </c>
      <c r="I548" s="137" t="s">
        <v>435</v>
      </c>
      <c r="J548" s="143"/>
    </row>
    <row r="549" spans="1:11" ht="0.95" customHeight="1" thickTop="1" x14ac:dyDescent="0.25">
      <c r="A549" s="165"/>
      <c r="B549" s="165"/>
      <c r="C549" s="165"/>
      <c r="D549" s="165"/>
      <c r="E549" s="165"/>
      <c r="F549" s="165"/>
      <c r="G549" s="165"/>
      <c r="H549" s="165"/>
      <c r="I549" s="165"/>
      <c r="J549" s="165"/>
    </row>
    <row r="550" spans="1:11" ht="18" customHeight="1" x14ac:dyDescent="0.25">
      <c r="A550" s="129" t="s">
        <v>247</v>
      </c>
      <c r="B550" s="130" t="s">
        <v>43</v>
      </c>
      <c r="C550" s="129" t="s">
        <v>44</v>
      </c>
      <c r="D550" s="129" t="s">
        <v>4</v>
      </c>
      <c r="E550" s="173" t="s">
        <v>405</v>
      </c>
      <c r="F550" s="173"/>
      <c r="G550" s="144" t="s">
        <v>45</v>
      </c>
      <c r="H550" s="130" t="s">
        <v>46</v>
      </c>
      <c r="I550" s="130" t="s">
        <v>406</v>
      </c>
      <c r="J550" s="130" t="s">
        <v>47</v>
      </c>
      <c r="K550" s="130" t="s">
        <v>5</v>
      </c>
    </row>
    <row r="551" spans="1:11" ht="65.099999999999994" customHeight="1" x14ac:dyDescent="0.25">
      <c r="A551" s="133" t="s">
        <v>407</v>
      </c>
      <c r="B551" s="134" t="s">
        <v>248</v>
      </c>
      <c r="C551" s="133" t="s">
        <v>140</v>
      </c>
      <c r="D551" s="133" t="s">
        <v>249</v>
      </c>
      <c r="E551" s="180" t="s">
        <v>663</v>
      </c>
      <c r="F551" s="180"/>
      <c r="G551" s="145" t="s">
        <v>221</v>
      </c>
      <c r="H551" s="151">
        <v>1</v>
      </c>
      <c r="I551" s="146"/>
      <c r="J551" s="146"/>
      <c r="K551" s="146"/>
    </row>
    <row r="552" spans="1:11" ht="78" customHeight="1" x14ac:dyDescent="0.25">
      <c r="A552" s="157" t="s">
        <v>412</v>
      </c>
      <c r="B552" s="158" t="s">
        <v>679</v>
      </c>
      <c r="C552" s="157" t="s">
        <v>140</v>
      </c>
      <c r="D552" s="157" t="s">
        <v>680</v>
      </c>
      <c r="E552" s="178" t="s">
        <v>530</v>
      </c>
      <c r="F552" s="178"/>
      <c r="G552" s="159" t="s">
        <v>221</v>
      </c>
      <c r="H552" s="160">
        <v>1</v>
      </c>
      <c r="I552" s="160">
        <v>0</v>
      </c>
      <c r="J552" s="161"/>
      <c r="K552" s="161"/>
    </row>
    <row r="553" spans="1:11" x14ac:dyDescent="0.25">
      <c r="A553" s="162"/>
      <c r="B553" s="162"/>
      <c r="C553" s="162"/>
      <c r="D553" s="162"/>
      <c r="E553" s="162" t="s">
        <v>429</v>
      </c>
      <c r="F553" s="163">
        <v>0</v>
      </c>
      <c r="G553" s="162" t="s">
        <v>430</v>
      </c>
      <c r="H553" s="163">
        <v>0</v>
      </c>
      <c r="I553" s="162" t="s">
        <v>431</v>
      </c>
      <c r="J553" s="163"/>
    </row>
    <row r="554" spans="1:11" x14ac:dyDescent="0.25">
      <c r="A554" s="162"/>
      <c r="B554" s="162"/>
      <c r="C554" s="162"/>
      <c r="D554" s="162"/>
      <c r="E554" s="162" t="s">
        <v>432</v>
      </c>
      <c r="F554" s="163">
        <v>14.77</v>
      </c>
      <c r="G554" s="162"/>
      <c r="H554" s="177" t="s">
        <v>433</v>
      </c>
      <c r="I554" s="177"/>
      <c r="J554" s="163"/>
    </row>
    <row r="555" spans="1:11" ht="50.1" customHeight="1" thickBot="1" x14ac:dyDescent="0.25">
      <c r="A555" s="137"/>
      <c r="B555" s="137"/>
      <c r="C555" s="137"/>
      <c r="D555" s="137"/>
      <c r="E555" s="137"/>
      <c r="F555" s="137"/>
      <c r="G555" s="137" t="s">
        <v>434</v>
      </c>
      <c r="H555" s="164">
        <v>33.700000000000003</v>
      </c>
      <c r="I555" s="137" t="s">
        <v>435</v>
      </c>
      <c r="J555" s="143"/>
    </row>
    <row r="556" spans="1:11" ht="0.95" customHeight="1" thickTop="1" x14ac:dyDescent="0.25">
      <c r="A556" s="165"/>
      <c r="B556" s="165"/>
      <c r="C556" s="165"/>
      <c r="D556" s="165"/>
      <c r="E556" s="165"/>
      <c r="F556" s="165"/>
      <c r="G556" s="165"/>
      <c r="H556" s="165"/>
      <c r="I556" s="165"/>
      <c r="J556" s="165"/>
    </row>
    <row r="557" spans="1:11" ht="18" customHeight="1" x14ac:dyDescent="0.25">
      <c r="A557" s="129" t="s">
        <v>250</v>
      </c>
      <c r="B557" s="130" t="s">
        <v>43</v>
      </c>
      <c r="C557" s="129" t="s">
        <v>44</v>
      </c>
      <c r="D557" s="129" t="s">
        <v>4</v>
      </c>
      <c r="E557" s="173" t="s">
        <v>405</v>
      </c>
      <c r="F557" s="173"/>
      <c r="G557" s="144" t="s">
        <v>45</v>
      </c>
      <c r="H557" s="130" t="s">
        <v>46</v>
      </c>
      <c r="I557" s="130" t="s">
        <v>406</v>
      </c>
      <c r="J557" s="130" t="s">
        <v>47</v>
      </c>
      <c r="K557" s="130" t="s">
        <v>5</v>
      </c>
    </row>
    <row r="558" spans="1:11" ht="65.099999999999994" customHeight="1" x14ac:dyDescent="0.25">
      <c r="A558" s="133" t="s">
        <v>407</v>
      </c>
      <c r="B558" s="134" t="s">
        <v>251</v>
      </c>
      <c r="C558" s="133" t="s">
        <v>140</v>
      </c>
      <c r="D558" s="133" t="s">
        <v>252</v>
      </c>
      <c r="E558" s="180" t="s">
        <v>663</v>
      </c>
      <c r="F558" s="180"/>
      <c r="G558" s="145" t="s">
        <v>221</v>
      </c>
      <c r="H558" s="151">
        <v>1</v>
      </c>
      <c r="I558" s="146"/>
      <c r="J558" s="146"/>
      <c r="K558" s="146"/>
    </row>
    <row r="559" spans="1:11" ht="65.099999999999994" customHeight="1" x14ac:dyDescent="0.25">
      <c r="A559" s="157" t="s">
        <v>412</v>
      </c>
      <c r="B559" s="158" t="s">
        <v>681</v>
      </c>
      <c r="C559" s="157" t="s">
        <v>140</v>
      </c>
      <c r="D559" s="157" t="s">
        <v>682</v>
      </c>
      <c r="E559" s="178" t="s">
        <v>530</v>
      </c>
      <c r="F559" s="178"/>
      <c r="G559" s="159" t="s">
        <v>221</v>
      </c>
      <c r="H559" s="160">
        <v>1</v>
      </c>
      <c r="I559" s="160">
        <v>0</v>
      </c>
      <c r="J559" s="161"/>
      <c r="K559" s="161"/>
    </row>
    <row r="560" spans="1:11" x14ac:dyDescent="0.25">
      <c r="A560" s="162"/>
      <c r="B560" s="162"/>
      <c r="C560" s="162"/>
      <c r="D560" s="162"/>
      <c r="E560" s="162" t="s">
        <v>429</v>
      </c>
      <c r="F560" s="163">
        <v>0</v>
      </c>
      <c r="G560" s="162" t="s">
        <v>430</v>
      </c>
      <c r="H560" s="163">
        <v>0</v>
      </c>
      <c r="I560" s="162" t="s">
        <v>431</v>
      </c>
      <c r="J560" s="163"/>
    </row>
    <row r="561" spans="1:11" x14ac:dyDescent="0.25">
      <c r="A561" s="162"/>
      <c r="B561" s="162"/>
      <c r="C561" s="162"/>
      <c r="D561" s="162"/>
      <c r="E561" s="162" t="s">
        <v>432</v>
      </c>
      <c r="F561" s="163">
        <v>68.08</v>
      </c>
      <c r="G561" s="162"/>
      <c r="H561" s="177" t="s">
        <v>433</v>
      </c>
      <c r="I561" s="177"/>
      <c r="J561" s="163"/>
    </row>
    <row r="562" spans="1:11" ht="50.1" customHeight="1" thickBot="1" x14ac:dyDescent="0.25">
      <c r="A562" s="137"/>
      <c r="B562" s="137"/>
      <c r="C562" s="137"/>
      <c r="D562" s="137"/>
      <c r="E562" s="137"/>
      <c r="F562" s="137"/>
      <c r="G562" s="137" t="s">
        <v>434</v>
      </c>
      <c r="H562" s="164">
        <v>35.700000000000003</v>
      </c>
      <c r="I562" s="137" t="s">
        <v>435</v>
      </c>
      <c r="J562" s="143"/>
    </row>
    <row r="563" spans="1:11" ht="0.95" customHeight="1" thickTop="1" x14ac:dyDescent="0.25">
      <c r="A563" s="165"/>
      <c r="B563" s="165"/>
      <c r="C563" s="165"/>
      <c r="D563" s="165"/>
      <c r="E563" s="165"/>
      <c r="F563" s="165"/>
      <c r="G563" s="165"/>
      <c r="H563" s="165"/>
      <c r="I563" s="165"/>
      <c r="J563" s="165"/>
    </row>
    <row r="564" spans="1:11" ht="18" customHeight="1" x14ac:dyDescent="0.25">
      <c r="A564" s="129" t="s">
        <v>253</v>
      </c>
      <c r="B564" s="130" t="s">
        <v>43</v>
      </c>
      <c r="C564" s="129" t="s">
        <v>44</v>
      </c>
      <c r="D564" s="129" t="s">
        <v>4</v>
      </c>
      <c r="E564" s="173" t="s">
        <v>405</v>
      </c>
      <c r="F564" s="173"/>
      <c r="G564" s="144" t="s">
        <v>45</v>
      </c>
      <c r="H564" s="130" t="s">
        <v>46</v>
      </c>
      <c r="I564" s="130" t="s">
        <v>406</v>
      </c>
      <c r="J564" s="130" t="s">
        <v>47</v>
      </c>
      <c r="K564" s="130" t="s">
        <v>5</v>
      </c>
    </row>
    <row r="565" spans="1:11" ht="65.099999999999994" customHeight="1" x14ac:dyDescent="0.25">
      <c r="A565" s="133" t="s">
        <v>407</v>
      </c>
      <c r="B565" s="134" t="s">
        <v>254</v>
      </c>
      <c r="C565" s="133" t="s">
        <v>140</v>
      </c>
      <c r="D565" s="133" t="s">
        <v>255</v>
      </c>
      <c r="E565" s="180" t="s">
        <v>663</v>
      </c>
      <c r="F565" s="180"/>
      <c r="G565" s="145" t="s">
        <v>221</v>
      </c>
      <c r="H565" s="151">
        <v>1</v>
      </c>
      <c r="I565" s="146"/>
      <c r="J565" s="146"/>
      <c r="K565" s="146"/>
    </row>
    <row r="566" spans="1:11" ht="78" customHeight="1" x14ac:dyDescent="0.25">
      <c r="A566" s="157" t="s">
        <v>412</v>
      </c>
      <c r="B566" s="158" t="s">
        <v>683</v>
      </c>
      <c r="C566" s="157" t="s">
        <v>140</v>
      </c>
      <c r="D566" s="157" t="s">
        <v>684</v>
      </c>
      <c r="E566" s="178" t="s">
        <v>530</v>
      </c>
      <c r="F566" s="178"/>
      <c r="G566" s="159" t="s">
        <v>221</v>
      </c>
      <c r="H566" s="160">
        <v>1</v>
      </c>
      <c r="I566" s="160">
        <v>0</v>
      </c>
      <c r="J566" s="161"/>
      <c r="K566" s="161"/>
    </row>
    <row r="567" spans="1:11" x14ac:dyDescent="0.25">
      <c r="A567" s="162"/>
      <c r="B567" s="162"/>
      <c r="C567" s="162"/>
      <c r="D567" s="162"/>
      <c r="E567" s="162" t="s">
        <v>429</v>
      </c>
      <c r="F567" s="163">
        <v>0</v>
      </c>
      <c r="G567" s="162" t="s">
        <v>430</v>
      </c>
      <c r="H567" s="163">
        <v>0</v>
      </c>
      <c r="I567" s="162" t="s">
        <v>431</v>
      </c>
      <c r="J567" s="163"/>
    </row>
    <row r="568" spans="1:11" x14ac:dyDescent="0.25">
      <c r="A568" s="162"/>
      <c r="B568" s="162"/>
      <c r="C568" s="162"/>
      <c r="D568" s="162"/>
      <c r="E568" s="162" t="s">
        <v>432</v>
      </c>
      <c r="F568" s="163">
        <v>72.790000000000006</v>
      </c>
      <c r="G568" s="162"/>
      <c r="H568" s="177" t="s">
        <v>433</v>
      </c>
      <c r="I568" s="177"/>
      <c r="J568" s="163"/>
    </row>
    <row r="569" spans="1:11" ht="50.1" customHeight="1" thickBot="1" x14ac:dyDescent="0.25">
      <c r="A569" s="137"/>
      <c r="B569" s="137"/>
      <c r="C569" s="137"/>
      <c r="D569" s="137"/>
      <c r="E569" s="137"/>
      <c r="F569" s="137"/>
      <c r="G569" s="137" t="s">
        <v>434</v>
      </c>
      <c r="H569" s="164">
        <v>44</v>
      </c>
      <c r="I569" s="137" t="s">
        <v>435</v>
      </c>
      <c r="J569" s="143"/>
    </row>
    <row r="570" spans="1:11" ht="0.95" customHeight="1" thickTop="1" x14ac:dyDescent="0.25">
      <c r="A570" s="165"/>
      <c r="B570" s="165"/>
      <c r="C570" s="165"/>
      <c r="D570" s="165"/>
      <c r="E570" s="165"/>
      <c r="F570" s="165"/>
      <c r="G570" s="165"/>
      <c r="H570" s="165"/>
      <c r="I570" s="165"/>
      <c r="J570" s="165"/>
    </row>
    <row r="571" spans="1:11" ht="18" customHeight="1" x14ac:dyDescent="0.25">
      <c r="A571" s="129" t="s">
        <v>256</v>
      </c>
      <c r="B571" s="130" t="s">
        <v>43</v>
      </c>
      <c r="C571" s="129" t="s">
        <v>44</v>
      </c>
      <c r="D571" s="129" t="s">
        <v>4</v>
      </c>
      <c r="E571" s="173" t="s">
        <v>405</v>
      </c>
      <c r="F571" s="173"/>
      <c r="G571" s="144" t="s">
        <v>45</v>
      </c>
      <c r="H571" s="130" t="s">
        <v>46</v>
      </c>
      <c r="I571" s="130" t="s">
        <v>406</v>
      </c>
      <c r="J571" s="130" t="s">
        <v>47</v>
      </c>
      <c r="K571" s="130" t="s">
        <v>5</v>
      </c>
    </row>
    <row r="572" spans="1:11" ht="24" customHeight="1" x14ac:dyDescent="0.25">
      <c r="A572" s="133" t="s">
        <v>407</v>
      </c>
      <c r="B572" s="134" t="s">
        <v>257</v>
      </c>
      <c r="C572" s="133" t="s">
        <v>60</v>
      </c>
      <c r="D572" s="133" t="s">
        <v>258</v>
      </c>
      <c r="E572" s="180" t="s">
        <v>685</v>
      </c>
      <c r="F572" s="180"/>
      <c r="G572" s="145" t="s">
        <v>193</v>
      </c>
      <c r="H572" s="151">
        <v>1</v>
      </c>
      <c r="I572" s="146"/>
      <c r="J572" s="146"/>
      <c r="K572" s="146"/>
    </row>
    <row r="573" spans="1:11" ht="26.1" customHeight="1" x14ac:dyDescent="0.25">
      <c r="A573" s="157" t="s">
        <v>412</v>
      </c>
      <c r="B573" s="158" t="s">
        <v>686</v>
      </c>
      <c r="C573" s="157" t="s">
        <v>60</v>
      </c>
      <c r="D573" s="157" t="s">
        <v>687</v>
      </c>
      <c r="E573" s="178" t="s">
        <v>445</v>
      </c>
      <c r="F573" s="178"/>
      <c r="G573" s="159" t="s">
        <v>193</v>
      </c>
      <c r="H573" s="160">
        <v>1.1000000000000001</v>
      </c>
      <c r="I573" s="160">
        <v>0</v>
      </c>
      <c r="J573" s="161"/>
      <c r="K573" s="161"/>
    </row>
    <row r="574" spans="1:11" ht="24" customHeight="1" x14ac:dyDescent="0.25">
      <c r="A574" s="157" t="s">
        <v>412</v>
      </c>
      <c r="B574" s="158" t="s">
        <v>688</v>
      </c>
      <c r="C574" s="157" t="s">
        <v>60</v>
      </c>
      <c r="D574" s="157" t="s">
        <v>689</v>
      </c>
      <c r="E574" s="178" t="s">
        <v>415</v>
      </c>
      <c r="F574" s="178"/>
      <c r="G574" s="159" t="s">
        <v>53</v>
      </c>
      <c r="H574" s="160">
        <v>0.36199999999999999</v>
      </c>
      <c r="I574" s="160">
        <v>0</v>
      </c>
      <c r="J574" s="161"/>
      <c r="K574" s="161"/>
    </row>
    <row r="575" spans="1:11" ht="24" customHeight="1" x14ac:dyDescent="0.25">
      <c r="A575" s="157" t="s">
        <v>412</v>
      </c>
      <c r="B575" s="158" t="s">
        <v>690</v>
      </c>
      <c r="C575" s="157" t="s">
        <v>60</v>
      </c>
      <c r="D575" s="157" t="s">
        <v>691</v>
      </c>
      <c r="E575" s="178" t="s">
        <v>415</v>
      </c>
      <c r="F575" s="178"/>
      <c r="G575" s="159" t="s">
        <v>53</v>
      </c>
      <c r="H575" s="160">
        <v>0.36199999999999999</v>
      </c>
      <c r="I575" s="160">
        <v>0</v>
      </c>
      <c r="J575" s="161"/>
      <c r="K575" s="161"/>
    </row>
    <row r="576" spans="1:11" x14ac:dyDescent="0.25">
      <c r="A576" s="162"/>
      <c r="B576" s="162"/>
      <c r="C576" s="162"/>
      <c r="D576" s="162"/>
      <c r="E576" s="162" t="s">
        <v>429</v>
      </c>
      <c r="F576" s="163">
        <v>6.8440341</v>
      </c>
      <c r="G576" s="162" t="s">
        <v>430</v>
      </c>
      <c r="H576" s="163">
        <v>7.54</v>
      </c>
      <c r="I576" s="162" t="s">
        <v>431</v>
      </c>
      <c r="J576" s="163"/>
    </row>
    <row r="577" spans="1:11" x14ac:dyDescent="0.25">
      <c r="A577" s="162"/>
      <c r="B577" s="162"/>
      <c r="C577" s="162"/>
      <c r="D577" s="162"/>
      <c r="E577" s="162" t="s">
        <v>432</v>
      </c>
      <c r="F577" s="163">
        <v>67.23</v>
      </c>
      <c r="G577" s="162"/>
      <c r="H577" s="177" t="s">
        <v>433</v>
      </c>
      <c r="I577" s="177"/>
      <c r="J577" s="163"/>
    </row>
    <row r="578" spans="1:11" ht="50.1" customHeight="1" thickBot="1" x14ac:dyDescent="0.25">
      <c r="A578" s="137"/>
      <c r="B578" s="137"/>
      <c r="C578" s="137"/>
      <c r="D578" s="137"/>
      <c r="E578" s="137"/>
      <c r="F578" s="137"/>
      <c r="G578" s="137" t="s">
        <v>434</v>
      </c>
      <c r="H578" s="164">
        <v>13.6</v>
      </c>
      <c r="I578" s="137" t="s">
        <v>435</v>
      </c>
      <c r="J578" s="143"/>
    </row>
    <row r="579" spans="1:11" ht="0.95" customHeight="1" thickTop="1" x14ac:dyDescent="0.25">
      <c r="A579" s="165"/>
      <c r="B579" s="165"/>
      <c r="C579" s="165"/>
      <c r="D579" s="165"/>
      <c r="E579" s="165"/>
      <c r="F579" s="165"/>
      <c r="G579" s="165"/>
      <c r="H579" s="165"/>
      <c r="I579" s="165"/>
      <c r="J579" s="165"/>
    </row>
    <row r="580" spans="1:11" ht="18" customHeight="1" x14ac:dyDescent="0.25">
      <c r="A580" s="129" t="s">
        <v>259</v>
      </c>
      <c r="B580" s="130" t="s">
        <v>43</v>
      </c>
      <c r="C580" s="129" t="s">
        <v>44</v>
      </c>
      <c r="D580" s="129" t="s">
        <v>4</v>
      </c>
      <c r="E580" s="173" t="s">
        <v>405</v>
      </c>
      <c r="F580" s="173"/>
      <c r="G580" s="144" t="s">
        <v>45</v>
      </c>
      <c r="H580" s="130" t="s">
        <v>46</v>
      </c>
      <c r="I580" s="130" t="s">
        <v>406</v>
      </c>
      <c r="J580" s="130" t="s">
        <v>47</v>
      </c>
      <c r="K580" s="130" t="s">
        <v>5</v>
      </c>
    </row>
    <row r="581" spans="1:11" ht="65.099999999999994" customHeight="1" x14ac:dyDescent="0.25">
      <c r="A581" s="133" t="s">
        <v>407</v>
      </c>
      <c r="B581" s="134" t="s">
        <v>260</v>
      </c>
      <c r="C581" s="133" t="s">
        <v>140</v>
      </c>
      <c r="D581" s="133" t="s">
        <v>261</v>
      </c>
      <c r="E581" s="180" t="s">
        <v>663</v>
      </c>
      <c r="F581" s="180"/>
      <c r="G581" s="145" t="s">
        <v>221</v>
      </c>
      <c r="H581" s="151">
        <v>1</v>
      </c>
      <c r="I581" s="146"/>
      <c r="J581" s="146"/>
      <c r="K581" s="146"/>
    </row>
    <row r="582" spans="1:11" ht="78" customHeight="1" x14ac:dyDescent="0.25">
      <c r="A582" s="157" t="s">
        <v>412</v>
      </c>
      <c r="B582" s="158" t="s">
        <v>692</v>
      </c>
      <c r="C582" s="157" t="s">
        <v>140</v>
      </c>
      <c r="D582" s="157" t="s">
        <v>693</v>
      </c>
      <c r="E582" s="178" t="s">
        <v>530</v>
      </c>
      <c r="F582" s="178"/>
      <c r="G582" s="159" t="s">
        <v>221</v>
      </c>
      <c r="H582" s="160">
        <v>1</v>
      </c>
      <c r="I582" s="160">
        <v>0</v>
      </c>
      <c r="J582" s="161"/>
      <c r="K582" s="161"/>
    </row>
    <row r="583" spans="1:11" x14ac:dyDescent="0.25">
      <c r="A583" s="162"/>
      <c r="B583" s="162"/>
      <c r="C583" s="162"/>
      <c r="D583" s="162"/>
      <c r="E583" s="162" t="s">
        <v>429</v>
      </c>
      <c r="F583" s="163">
        <v>0</v>
      </c>
      <c r="G583" s="162" t="s">
        <v>430</v>
      </c>
      <c r="H583" s="163">
        <v>0</v>
      </c>
      <c r="I583" s="162" t="s">
        <v>431</v>
      </c>
      <c r="J583" s="163"/>
    </row>
    <row r="584" spans="1:11" x14ac:dyDescent="0.25">
      <c r="A584" s="162"/>
      <c r="B584" s="162"/>
      <c r="C584" s="162"/>
      <c r="D584" s="162"/>
      <c r="E584" s="162" t="s">
        <v>432</v>
      </c>
      <c r="F584" s="163">
        <v>90.98</v>
      </c>
      <c r="G584" s="162"/>
      <c r="H584" s="177" t="s">
        <v>433</v>
      </c>
      <c r="I584" s="177"/>
      <c r="J584" s="163"/>
    </row>
    <row r="585" spans="1:11" ht="50.1" customHeight="1" thickBot="1" x14ac:dyDescent="0.25">
      <c r="A585" s="137"/>
      <c r="B585" s="137"/>
      <c r="C585" s="137"/>
      <c r="D585" s="137"/>
      <c r="E585" s="137"/>
      <c r="F585" s="137"/>
      <c r="G585" s="137" t="s">
        <v>434</v>
      </c>
      <c r="H585" s="164">
        <v>9.3000000000000007</v>
      </c>
      <c r="I585" s="137" t="s">
        <v>435</v>
      </c>
      <c r="J585" s="143"/>
    </row>
    <row r="586" spans="1:11" ht="0.95" customHeight="1" thickTop="1" x14ac:dyDescent="0.25">
      <c r="A586" s="165"/>
      <c r="B586" s="165"/>
      <c r="C586" s="165"/>
      <c r="D586" s="165"/>
      <c r="E586" s="165"/>
      <c r="F586" s="165"/>
      <c r="G586" s="165"/>
      <c r="H586" s="165"/>
      <c r="I586" s="165"/>
      <c r="J586" s="165"/>
    </row>
    <row r="587" spans="1:11" ht="18" customHeight="1" x14ac:dyDescent="0.25">
      <c r="A587" s="129" t="s">
        <v>262</v>
      </c>
      <c r="B587" s="130" t="s">
        <v>43</v>
      </c>
      <c r="C587" s="129" t="s">
        <v>44</v>
      </c>
      <c r="D587" s="129" t="s">
        <v>4</v>
      </c>
      <c r="E587" s="173" t="s">
        <v>405</v>
      </c>
      <c r="F587" s="173"/>
      <c r="G587" s="144" t="s">
        <v>45</v>
      </c>
      <c r="H587" s="130" t="s">
        <v>46</v>
      </c>
      <c r="I587" s="130" t="s">
        <v>406</v>
      </c>
      <c r="J587" s="130" t="s">
        <v>47</v>
      </c>
      <c r="K587" s="130" t="s">
        <v>5</v>
      </c>
    </row>
    <row r="588" spans="1:11" ht="65.099999999999994" customHeight="1" x14ac:dyDescent="0.25">
      <c r="A588" s="133" t="s">
        <v>407</v>
      </c>
      <c r="B588" s="134" t="s">
        <v>263</v>
      </c>
      <c r="C588" s="133" t="s">
        <v>140</v>
      </c>
      <c r="D588" s="133" t="s">
        <v>264</v>
      </c>
      <c r="E588" s="180" t="s">
        <v>663</v>
      </c>
      <c r="F588" s="180"/>
      <c r="G588" s="145" t="s">
        <v>221</v>
      </c>
      <c r="H588" s="151">
        <v>1</v>
      </c>
      <c r="I588" s="146"/>
      <c r="J588" s="146"/>
      <c r="K588" s="146"/>
    </row>
    <row r="589" spans="1:11" ht="65.099999999999994" customHeight="1" x14ac:dyDescent="0.25">
      <c r="A589" s="157" t="s">
        <v>412</v>
      </c>
      <c r="B589" s="158" t="s">
        <v>694</v>
      </c>
      <c r="C589" s="157" t="s">
        <v>140</v>
      </c>
      <c r="D589" s="157" t="s">
        <v>264</v>
      </c>
      <c r="E589" s="178" t="s">
        <v>530</v>
      </c>
      <c r="F589" s="178"/>
      <c r="G589" s="159" t="s">
        <v>221</v>
      </c>
      <c r="H589" s="160">
        <v>1</v>
      </c>
      <c r="I589" s="160">
        <v>0</v>
      </c>
      <c r="J589" s="161"/>
      <c r="K589" s="161"/>
    </row>
    <row r="590" spans="1:11" x14ac:dyDescent="0.25">
      <c r="A590" s="162"/>
      <c r="B590" s="162"/>
      <c r="C590" s="162"/>
      <c r="D590" s="162"/>
      <c r="E590" s="162" t="s">
        <v>429</v>
      </c>
      <c r="F590" s="163">
        <v>0</v>
      </c>
      <c r="G590" s="162" t="s">
        <v>430</v>
      </c>
      <c r="H590" s="163">
        <v>0</v>
      </c>
      <c r="I590" s="162" t="s">
        <v>431</v>
      </c>
      <c r="J590" s="163"/>
    </row>
    <row r="591" spans="1:11" x14ac:dyDescent="0.25">
      <c r="A591" s="162"/>
      <c r="B591" s="162"/>
      <c r="C591" s="162"/>
      <c r="D591" s="162"/>
      <c r="E591" s="162" t="s">
        <v>432</v>
      </c>
      <c r="F591" s="163">
        <v>59.61</v>
      </c>
      <c r="G591" s="162"/>
      <c r="H591" s="177" t="s">
        <v>433</v>
      </c>
      <c r="I591" s="177"/>
      <c r="J591" s="163"/>
    </row>
    <row r="592" spans="1:11" ht="50.1" customHeight="1" thickBot="1" x14ac:dyDescent="0.25">
      <c r="A592" s="137"/>
      <c r="B592" s="137"/>
      <c r="C592" s="137"/>
      <c r="D592" s="137"/>
      <c r="E592" s="137"/>
      <c r="F592" s="137"/>
      <c r="G592" s="137" t="s">
        <v>434</v>
      </c>
      <c r="H592" s="164">
        <v>22.2</v>
      </c>
      <c r="I592" s="137" t="s">
        <v>435</v>
      </c>
      <c r="J592" s="143"/>
    </row>
    <row r="593" spans="1:11" ht="0.95" customHeight="1" thickTop="1" x14ac:dyDescent="0.25">
      <c r="A593" s="165"/>
      <c r="B593" s="165"/>
      <c r="C593" s="165"/>
      <c r="D593" s="165"/>
      <c r="E593" s="165"/>
      <c r="F593" s="165"/>
      <c r="G593" s="165"/>
      <c r="H593" s="165"/>
      <c r="I593" s="165"/>
      <c r="J593" s="165"/>
    </row>
    <row r="594" spans="1:11" ht="24" customHeight="1" x14ac:dyDescent="0.25">
      <c r="A594" s="131" t="s">
        <v>29</v>
      </c>
      <c r="B594" s="131"/>
      <c r="C594" s="131"/>
      <c r="D594" s="131" t="s">
        <v>30</v>
      </c>
      <c r="E594" s="131"/>
      <c r="F594" s="174"/>
      <c r="G594" s="174"/>
      <c r="H594" s="131"/>
      <c r="I594" s="132"/>
      <c r="J594" s="131"/>
      <c r="K594" s="140"/>
    </row>
    <row r="595" spans="1:11" ht="18" customHeight="1" x14ac:dyDescent="0.25">
      <c r="A595" s="129" t="s">
        <v>265</v>
      </c>
      <c r="B595" s="130" t="s">
        <v>43</v>
      </c>
      <c r="C595" s="129" t="s">
        <v>44</v>
      </c>
      <c r="D595" s="129" t="s">
        <v>4</v>
      </c>
      <c r="E595" s="173" t="s">
        <v>405</v>
      </c>
      <c r="F595" s="173"/>
      <c r="G595" s="144" t="s">
        <v>45</v>
      </c>
      <c r="H595" s="130" t="s">
        <v>46</v>
      </c>
      <c r="I595" s="130" t="s">
        <v>406</v>
      </c>
      <c r="J595" s="130" t="s">
        <v>47</v>
      </c>
      <c r="K595" s="130" t="s">
        <v>5</v>
      </c>
    </row>
    <row r="596" spans="1:11" ht="26.1" customHeight="1" x14ac:dyDescent="0.25">
      <c r="A596" s="133" t="s">
        <v>407</v>
      </c>
      <c r="B596" s="134" t="s">
        <v>266</v>
      </c>
      <c r="C596" s="133" t="s">
        <v>51</v>
      </c>
      <c r="D596" s="133" t="s">
        <v>267</v>
      </c>
      <c r="E596" s="180" t="s">
        <v>695</v>
      </c>
      <c r="F596" s="180"/>
      <c r="G596" s="145" t="s">
        <v>78</v>
      </c>
      <c r="H596" s="151">
        <v>1</v>
      </c>
      <c r="I596" s="146"/>
      <c r="J596" s="146"/>
      <c r="K596" s="146"/>
    </row>
    <row r="597" spans="1:11" ht="24" customHeight="1" x14ac:dyDescent="0.25">
      <c r="A597" s="152" t="s">
        <v>409</v>
      </c>
      <c r="B597" s="153" t="s">
        <v>696</v>
      </c>
      <c r="C597" s="152" t="s">
        <v>51</v>
      </c>
      <c r="D597" s="152" t="s">
        <v>697</v>
      </c>
      <c r="E597" s="179" t="s">
        <v>408</v>
      </c>
      <c r="F597" s="179"/>
      <c r="G597" s="154" t="s">
        <v>53</v>
      </c>
      <c r="H597" s="155">
        <v>0.78669999999999995</v>
      </c>
      <c r="I597" s="155">
        <v>0</v>
      </c>
      <c r="J597" s="156"/>
      <c r="K597" s="156"/>
    </row>
    <row r="598" spans="1:11" ht="24" customHeight="1" x14ac:dyDescent="0.25">
      <c r="A598" s="152" t="s">
        <v>409</v>
      </c>
      <c r="B598" s="153" t="s">
        <v>698</v>
      </c>
      <c r="C598" s="152" t="s">
        <v>51</v>
      </c>
      <c r="D598" s="152" t="s">
        <v>699</v>
      </c>
      <c r="E598" s="179" t="s">
        <v>408</v>
      </c>
      <c r="F598" s="179"/>
      <c r="G598" s="154" t="s">
        <v>53</v>
      </c>
      <c r="H598" s="155">
        <v>0.45219999999999999</v>
      </c>
      <c r="I598" s="155">
        <v>0</v>
      </c>
      <c r="J598" s="156"/>
      <c r="K598" s="156"/>
    </row>
    <row r="599" spans="1:11" ht="24" customHeight="1" x14ac:dyDescent="0.25">
      <c r="A599" s="157" t="s">
        <v>412</v>
      </c>
      <c r="B599" s="158" t="s">
        <v>700</v>
      </c>
      <c r="C599" s="157" t="s">
        <v>51</v>
      </c>
      <c r="D599" s="157" t="s">
        <v>701</v>
      </c>
      <c r="E599" s="178" t="s">
        <v>445</v>
      </c>
      <c r="F599" s="178"/>
      <c r="G599" s="159" t="s">
        <v>177</v>
      </c>
      <c r="H599" s="160">
        <v>2.1700000000000001E-2</v>
      </c>
      <c r="I599" s="160">
        <v>0</v>
      </c>
      <c r="J599" s="161"/>
      <c r="K599" s="161"/>
    </row>
    <row r="600" spans="1:11" ht="26.1" customHeight="1" x14ac:dyDescent="0.25">
      <c r="A600" s="157" t="s">
        <v>412</v>
      </c>
      <c r="B600" s="158" t="s">
        <v>702</v>
      </c>
      <c r="C600" s="157" t="s">
        <v>51</v>
      </c>
      <c r="D600" s="157" t="s">
        <v>703</v>
      </c>
      <c r="E600" s="178" t="s">
        <v>445</v>
      </c>
      <c r="F600" s="178"/>
      <c r="G600" s="159" t="s">
        <v>177</v>
      </c>
      <c r="H600" s="160">
        <v>1.8127</v>
      </c>
      <c r="I600" s="160">
        <v>0</v>
      </c>
      <c r="J600" s="161"/>
      <c r="K600" s="161"/>
    </row>
    <row r="601" spans="1:11" ht="26.1" customHeight="1" x14ac:dyDescent="0.25">
      <c r="A601" s="157" t="s">
        <v>412</v>
      </c>
      <c r="B601" s="158" t="s">
        <v>704</v>
      </c>
      <c r="C601" s="157" t="s">
        <v>51</v>
      </c>
      <c r="D601" s="157" t="s">
        <v>705</v>
      </c>
      <c r="E601" s="178" t="s">
        <v>445</v>
      </c>
      <c r="F601" s="178"/>
      <c r="G601" s="159" t="s">
        <v>78</v>
      </c>
      <c r="H601" s="160">
        <v>1.0414000000000001</v>
      </c>
      <c r="I601" s="160">
        <v>0</v>
      </c>
      <c r="J601" s="161"/>
      <c r="K601" s="161"/>
    </row>
    <row r="602" spans="1:11" ht="24" customHeight="1" x14ac:dyDescent="0.25">
      <c r="A602" s="157" t="s">
        <v>412</v>
      </c>
      <c r="B602" s="158" t="s">
        <v>706</v>
      </c>
      <c r="C602" s="157" t="s">
        <v>51</v>
      </c>
      <c r="D602" s="157" t="s">
        <v>707</v>
      </c>
      <c r="E602" s="178" t="s">
        <v>445</v>
      </c>
      <c r="F602" s="178"/>
      <c r="G602" s="159" t="s">
        <v>177</v>
      </c>
      <c r="H602" s="160">
        <v>7.7999999999999996E-3</v>
      </c>
      <c r="I602" s="160">
        <v>0</v>
      </c>
      <c r="J602" s="161"/>
      <c r="K602" s="161"/>
    </row>
    <row r="603" spans="1:11" ht="26.1" customHeight="1" x14ac:dyDescent="0.25">
      <c r="A603" s="157" t="s">
        <v>412</v>
      </c>
      <c r="B603" s="158" t="s">
        <v>708</v>
      </c>
      <c r="C603" s="157" t="s">
        <v>51</v>
      </c>
      <c r="D603" s="157" t="s">
        <v>709</v>
      </c>
      <c r="E603" s="178" t="s">
        <v>445</v>
      </c>
      <c r="F603" s="178"/>
      <c r="G603" s="159" t="s">
        <v>710</v>
      </c>
      <c r="H603" s="160">
        <v>2.93E-2</v>
      </c>
      <c r="I603" s="160">
        <v>0</v>
      </c>
      <c r="J603" s="161"/>
      <c r="K603" s="161"/>
    </row>
    <row r="604" spans="1:11" x14ac:dyDescent="0.25">
      <c r="A604" s="162"/>
      <c r="B604" s="162"/>
      <c r="C604" s="162"/>
      <c r="D604" s="162"/>
      <c r="E604" s="162" t="s">
        <v>429</v>
      </c>
      <c r="F604" s="163">
        <v>12.198372281186051</v>
      </c>
      <c r="G604" s="162" t="s">
        <v>430</v>
      </c>
      <c r="H604" s="163">
        <v>13.43</v>
      </c>
      <c r="I604" s="162" t="s">
        <v>431</v>
      </c>
      <c r="J604" s="163"/>
    </row>
    <row r="605" spans="1:11" x14ac:dyDescent="0.25">
      <c r="A605" s="162"/>
      <c r="B605" s="162"/>
      <c r="C605" s="162"/>
      <c r="D605" s="162"/>
      <c r="E605" s="162" t="s">
        <v>432</v>
      </c>
      <c r="F605" s="163">
        <v>11.28</v>
      </c>
      <c r="G605" s="162"/>
      <c r="H605" s="177" t="s">
        <v>433</v>
      </c>
      <c r="I605" s="177"/>
      <c r="J605" s="163"/>
    </row>
    <row r="606" spans="1:11" ht="50.1" customHeight="1" thickBot="1" x14ac:dyDescent="0.25">
      <c r="A606" s="137"/>
      <c r="B606" s="137"/>
      <c r="C606" s="137"/>
      <c r="D606" s="137"/>
      <c r="E606" s="137"/>
      <c r="F606" s="137"/>
      <c r="G606" s="137" t="s">
        <v>434</v>
      </c>
      <c r="H606" s="164">
        <v>600</v>
      </c>
      <c r="I606" s="137" t="s">
        <v>435</v>
      </c>
      <c r="J606" s="143"/>
    </row>
    <row r="607" spans="1:11" ht="0.95" customHeight="1" thickTop="1" x14ac:dyDescent="0.25">
      <c r="A607" s="165"/>
      <c r="B607" s="165"/>
      <c r="C607" s="165"/>
      <c r="D607" s="165"/>
      <c r="E607" s="165"/>
      <c r="F607" s="165"/>
      <c r="G607" s="165"/>
      <c r="H607" s="165"/>
      <c r="I607" s="165"/>
      <c r="J607" s="165"/>
    </row>
    <row r="608" spans="1:11" ht="18" customHeight="1" x14ac:dyDescent="0.25">
      <c r="A608" s="129" t="s">
        <v>268</v>
      </c>
      <c r="B608" s="130" t="s">
        <v>43</v>
      </c>
      <c r="C608" s="129" t="s">
        <v>44</v>
      </c>
      <c r="D608" s="129" t="s">
        <v>4</v>
      </c>
      <c r="E608" s="173" t="s">
        <v>405</v>
      </c>
      <c r="F608" s="173"/>
      <c r="G608" s="144" t="s">
        <v>45</v>
      </c>
      <c r="H608" s="130" t="s">
        <v>46</v>
      </c>
      <c r="I608" s="130" t="s">
        <v>406</v>
      </c>
      <c r="J608" s="130" t="s">
        <v>47</v>
      </c>
      <c r="K608" s="130" t="s">
        <v>5</v>
      </c>
    </row>
    <row r="609" spans="1:11" ht="39" customHeight="1" x14ac:dyDescent="0.25">
      <c r="A609" s="133" t="s">
        <v>407</v>
      </c>
      <c r="B609" s="134" t="s">
        <v>269</v>
      </c>
      <c r="C609" s="133" t="s">
        <v>51</v>
      </c>
      <c r="D609" s="133" t="s">
        <v>270</v>
      </c>
      <c r="E609" s="180" t="s">
        <v>711</v>
      </c>
      <c r="F609" s="180"/>
      <c r="G609" s="145" t="s">
        <v>62</v>
      </c>
      <c r="H609" s="151">
        <v>1</v>
      </c>
      <c r="I609" s="146"/>
      <c r="J609" s="146"/>
      <c r="K609" s="146"/>
    </row>
    <row r="610" spans="1:11" ht="26.1" customHeight="1" x14ac:dyDescent="0.25">
      <c r="A610" s="152" t="s">
        <v>409</v>
      </c>
      <c r="B610" s="153" t="s">
        <v>610</v>
      </c>
      <c r="C610" s="152" t="s">
        <v>51</v>
      </c>
      <c r="D610" s="152" t="s">
        <v>611</v>
      </c>
      <c r="E610" s="179" t="s">
        <v>408</v>
      </c>
      <c r="F610" s="179"/>
      <c r="G610" s="154" t="s">
        <v>53</v>
      </c>
      <c r="H610" s="155">
        <v>0.4783</v>
      </c>
      <c r="I610" s="155">
        <v>0</v>
      </c>
      <c r="J610" s="156"/>
      <c r="K610" s="156"/>
    </row>
    <row r="611" spans="1:11" ht="26.1" customHeight="1" x14ac:dyDescent="0.25">
      <c r="A611" s="152" t="s">
        <v>409</v>
      </c>
      <c r="B611" s="153" t="s">
        <v>612</v>
      </c>
      <c r="C611" s="152" t="s">
        <v>51</v>
      </c>
      <c r="D611" s="152" t="s">
        <v>613</v>
      </c>
      <c r="E611" s="179" t="s">
        <v>408</v>
      </c>
      <c r="F611" s="179"/>
      <c r="G611" s="154" t="s">
        <v>53</v>
      </c>
      <c r="H611" s="155">
        <v>1.7005999999999999</v>
      </c>
      <c r="I611" s="155">
        <v>0</v>
      </c>
      <c r="J611" s="156"/>
      <c r="K611" s="156"/>
    </row>
    <row r="612" spans="1:11" x14ac:dyDescent="0.25">
      <c r="A612" s="162"/>
      <c r="B612" s="162"/>
      <c r="C612" s="162"/>
      <c r="D612" s="162"/>
      <c r="E612" s="162" t="s">
        <v>429</v>
      </c>
      <c r="F612" s="163">
        <v>22.902289277045369</v>
      </c>
      <c r="G612" s="162" t="s">
        <v>430</v>
      </c>
      <c r="H612" s="163">
        <v>25.22</v>
      </c>
      <c r="I612" s="162" t="s">
        <v>431</v>
      </c>
      <c r="J612" s="163"/>
    </row>
    <row r="613" spans="1:11" x14ac:dyDescent="0.25">
      <c r="A613" s="162"/>
      <c r="B613" s="162"/>
      <c r="C613" s="162"/>
      <c r="D613" s="162"/>
      <c r="E613" s="162" t="s">
        <v>432</v>
      </c>
      <c r="F613" s="163">
        <v>14.91</v>
      </c>
      <c r="G613" s="162"/>
      <c r="H613" s="177" t="s">
        <v>433</v>
      </c>
      <c r="I613" s="177"/>
      <c r="J613" s="163"/>
    </row>
    <row r="614" spans="1:11" ht="50.1" customHeight="1" thickBot="1" x14ac:dyDescent="0.25">
      <c r="A614" s="137"/>
      <c r="B614" s="137"/>
      <c r="C614" s="137"/>
      <c r="D614" s="137"/>
      <c r="E614" s="137"/>
      <c r="F614" s="137"/>
      <c r="G614" s="137" t="s">
        <v>434</v>
      </c>
      <c r="H614" s="164">
        <v>25</v>
      </c>
      <c r="I614" s="137" t="s">
        <v>435</v>
      </c>
      <c r="J614" s="143"/>
    </row>
    <row r="615" spans="1:11" ht="0.95" customHeight="1" thickTop="1" x14ac:dyDescent="0.25">
      <c r="A615" s="165"/>
      <c r="B615" s="165"/>
      <c r="C615" s="165"/>
      <c r="D615" s="165"/>
      <c r="E615" s="165"/>
      <c r="F615" s="165"/>
      <c r="G615" s="165"/>
      <c r="H615" s="165"/>
      <c r="I615" s="165"/>
      <c r="J615" s="165"/>
    </row>
    <row r="616" spans="1:11" ht="18" customHeight="1" x14ac:dyDescent="0.25">
      <c r="A616" s="129" t="s">
        <v>271</v>
      </c>
      <c r="B616" s="130" t="s">
        <v>43</v>
      </c>
      <c r="C616" s="129" t="s">
        <v>44</v>
      </c>
      <c r="D616" s="129" t="s">
        <v>4</v>
      </c>
      <c r="E616" s="173" t="s">
        <v>405</v>
      </c>
      <c r="F616" s="173"/>
      <c r="G616" s="144" t="s">
        <v>45</v>
      </c>
      <c r="H616" s="130" t="s">
        <v>46</v>
      </c>
      <c r="I616" s="130" t="s">
        <v>406</v>
      </c>
      <c r="J616" s="130" t="s">
        <v>47</v>
      </c>
      <c r="K616" s="130" t="s">
        <v>5</v>
      </c>
    </row>
    <row r="617" spans="1:11" ht="26.1" customHeight="1" x14ac:dyDescent="0.25">
      <c r="A617" s="133" t="s">
        <v>407</v>
      </c>
      <c r="B617" s="134" t="s">
        <v>272</v>
      </c>
      <c r="C617" s="133" t="s">
        <v>51</v>
      </c>
      <c r="D617" s="133" t="s">
        <v>273</v>
      </c>
      <c r="E617" s="180" t="s">
        <v>712</v>
      </c>
      <c r="F617" s="180"/>
      <c r="G617" s="145" t="s">
        <v>274</v>
      </c>
      <c r="H617" s="151">
        <v>1</v>
      </c>
      <c r="I617" s="146"/>
      <c r="J617" s="146"/>
      <c r="K617" s="146"/>
    </row>
    <row r="618" spans="1:11" ht="24" customHeight="1" x14ac:dyDescent="0.25">
      <c r="A618" s="152" t="s">
        <v>409</v>
      </c>
      <c r="B618" s="153" t="s">
        <v>713</v>
      </c>
      <c r="C618" s="152" t="s">
        <v>51</v>
      </c>
      <c r="D618" s="152" t="s">
        <v>714</v>
      </c>
      <c r="E618" s="179" t="s">
        <v>408</v>
      </c>
      <c r="F618" s="179"/>
      <c r="G618" s="154" t="s">
        <v>53</v>
      </c>
      <c r="H618" s="155">
        <v>0.35410000000000003</v>
      </c>
      <c r="I618" s="155">
        <v>0</v>
      </c>
      <c r="J618" s="156"/>
      <c r="K618" s="156"/>
    </row>
    <row r="619" spans="1:11" ht="24" customHeight="1" x14ac:dyDescent="0.25">
      <c r="A619" s="152" t="s">
        <v>409</v>
      </c>
      <c r="B619" s="153" t="s">
        <v>698</v>
      </c>
      <c r="C619" s="152" t="s">
        <v>51</v>
      </c>
      <c r="D619" s="152" t="s">
        <v>699</v>
      </c>
      <c r="E619" s="179" t="s">
        <v>408</v>
      </c>
      <c r="F619" s="179"/>
      <c r="G619" s="154" t="s">
        <v>53</v>
      </c>
      <c r="H619" s="155">
        <v>2.1957</v>
      </c>
      <c r="I619" s="155">
        <v>0</v>
      </c>
      <c r="J619" s="156"/>
      <c r="K619" s="156"/>
    </row>
    <row r="620" spans="1:11" x14ac:dyDescent="0.25">
      <c r="A620" s="162"/>
      <c r="B620" s="162"/>
      <c r="C620" s="162"/>
      <c r="D620" s="162"/>
      <c r="E620" s="162" t="s">
        <v>429</v>
      </c>
      <c r="F620" s="163">
        <v>20.679643996002103</v>
      </c>
      <c r="G620" s="162" t="s">
        <v>430</v>
      </c>
      <c r="H620" s="163">
        <v>22.77</v>
      </c>
      <c r="I620" s="162" t="s">
        <v>431</v>
      </c>
      <c r="J620" s="163"/>
    </row>
    <row r="621" spans="1:11" x14ac:dyDescent="0.25">
      <c r="A621" s="162"/>
      <c r="B621" s="162"/>
      <c r="C621" s="162"/>
      <c r="D621" s="162"/>
      <c r="E621" s="162" t="s">
        <v>432</v>
      </c>
      <c r="F621" s="163">
        <v>14.83</v>
      </c>
      <c r="G621" s="162"/>
      <c r="H621" s="177" t="s">
        <v>433</v>
      </c>
      <c r="I621" s="177"/>
      <c r="J621" s="163"/>
    </row>
    <row r="622" spans="1:11" ht="50.1" customHeight="1" thickBot="1" x14ac:dyDescent="0.25">
      <c r="A622" s="137"/>
      <c r="B622" s="137"/>
      <c r="C622" s="137"/>
      <c r="D622" s="137"/>
      <c r="E622" s="137"/>
      <c r="F622" s="137"/>
      <c r="G622" s="137" t="s">
        <v>434</v>
      </c>
      <c r="H622" s="164">
        <v>5</v>
      </c>
      <c r="I622" s="137" t="s">
        <v>435</v>
      </c>
      <c r="J622" s="143"/>
    </row>
    <row r="623" spans="1:11" ht="0.95" customHeight="1" thickTop="1" x14ac:dyDescent="0.25">
      <c r="A623" s="165"/>
      <c r="B623" s="165"/>
      <c r="C623" s="165"/>
      <c r="D623" s="165"/>
      <c r="E623" s="165"/>
      <c r="F623" s="165"/>
      <c r="G623" s="165"/>
      <c r="H623" s="165"/>
      <c r="I623" s="165"/>
      <c r="J623" s="165"/>
    </row>
    <row r="624" spans="1:11" ht="18" customHeight="1" x14ac:dyDescent="0.25">
      <c r="A624" s="129" t="s">
        <v>275</v>
      </c>
      <c r="B624" s="130" t="s">
        <v>43</v>
      </c>
      <c r="C624" s="129" t="s">
        <v>44</v>
      </c>
      <c r="D624" s="129" t="s">
        <v>4</v>
      </c>
      <c r="E624" s="173" t="s">
        <v>405</v>
      </c>
      <c r="F624" s="173"/>
      <c r="G624" s="144" t="s">
        <v>45</v>
      </c>
      <c r="H624" s="130" t="s">
        <v>46</v>
      </c>
      <c r="I624" s="130" t="s">
        <v>406</v>
      </c>
      <c r="J624" s="130" t="s">
        <v>47</v>
      </c>
      <c r="K624" s="130" t="s">
        <v>5</v>
      </c>
    </row>
    <row r="625" spans="1:11" ht="26.1" customHeight="1" x14ac:dyDescent="0.25">
      <c r="A625" s="133" t="s">
        <v>407</v>
      </c>
      <c r="B625" s="134" t="s">
        <v>276</v>
      </c>
      <c r="C625" s="133" t="s">
        <v>51</v>
      </c>
      <c r="D625" s="133" t="s">
        <v>277</v>
      </c>
      <c r="E625" s="180" t="s">
        <v>712</v>
      </c>
      <c r="F625" s="180"/>
      <c r="G625" s="145" t="s">
        <v>78</v>
      </c>
      <c r="H625" s="151">
        <v>1</v>
      </c>
      <c r="I625" s="146"/>
      <c r="J625" s="146"/>
      <c r="K625" s="146"/>
    </row>
    <row r="626" spans="1:11" ht="24" customHeight="1" x14ac:dyDescent="0.25">
      <c r="A626" s="152" t="s">
        <v>409</v>
      </c>
      <c r="B626" s="153" t="s">
        <v>696</v>
      </c>
      <c r="C626" s="152" t="s">
        <v>51</v>
      </c>
      <c r="D626" s="152" t="s">
        <v>697</v>
      </c>
      <c r="E626" s="179" t="s">
        <v>408</v>
      </c>
      <c r="F626" s="179"/>
      <c r="G626" s="154" t="s">
        <v>53</v>
      </c>
      <c r="H626" s="155">
        <v>3.3599999999999998E-2</v>
      </c>
      <c r="I626" s="155">
        <v>0</v>
      </c>
      <c r="J626" s="156"/>
      <c r="K626" s="156"/>
    </row>
    <row r="627" spans="1:11" ht="24" customHeight="1" x14ac:dyDescent="0.25">
      <c r="A627" s="152" t="s">
        <v>409</v>
      </c>
      <c r="B627" s="153" t="s">
        <v>698</v>
      </c>
      <c r="C627" s="152" t="s">
        <v>51</v>
      </c>
      <c r="D627" s="152" t="s">
        <v>699</v>
      </c>
      <c r="E627" s="179" t="s">
        <v>408</v>
      </c>
      <c r="F627" s="179"/>
      <c r="G627" s="154" t="s">
        <v>53</v>
      </c>
      <c r="H627" s="155">
        <v>9.5100000000000004E-2</v>
      </c>
      <c r="I627" s="155">
        <v>0</v>
      </c>
      <c r="J627" s="156"/>
      <c r="K627" s="156"/>
    </row>
    <row r="628" spans="1:11" x14ac:dyDescent="0.25">
      <c r="A628" s="162"/>
      <c r="B628" s="162"/>
      <c r="C628" s="162"/>
      <c r="D628" s="162"/>
      <c r="E628" s="162" t="s">
        <v>429</v>
      </c>
      <c r="F628" s="163">
        <v>1.0899052877064399</v>
      </c>
      <c r="G628" s="162" t="s">
        <v>430</v>
      </c>
      <c r="H628" s="163">
        <v>1.2</v>
      </c>
      <c r="I628" s="162" t="s">
        <v>431</v>
      </c>
      <c r="J628" s="163"/>
    </row>
    <row r="629" spans="1:11" x14ac:dyDescent="0.25">
      <c r="A629" s="162"/>
      <c r="B629" s="162"/>
      <c r="C629" s="162"/>
      <c r="D629" s="162"/>
      <c r="E629" s="162" t="s">
        <v>432</v>
      </c>
      <c r="F629" s="163">
        <v>0.77</v>
      </c>
      <c r="G629" s="162"/>
      <c r="H629" s="177" t="s">
        <v>433</v>
      </c>
      <c r="I629" s="177"/>
      <c r="J629" s="163"/>
    </row>
    <row r="630" spans="1:11" ht="50.1" customHeight="1" thickBot="1" x14ac:dyDescent="0.25">
      <c r="A630" s="137"/>
      <c r="B630" s="137"/>
      <c r="C630" s="137"/>
      <c r="D630" s="137"/>
      <c r="E630" s="137"/>
      <c r="F630" s="137"/>
      <c r="G630" s="137" t="s">
        <v>434</v>
      </c>
      <c r="H630" s="164">
        <v>600</v>
      </c>
      <c r="I630" s="137" t="s">
        <v>435</v>
      </c>
      <c r="J630" s="143"/>
    </row>
    <row r="631" spans="1:11" ht="0.95" customHeight="1" thickTop="1" x14ac:dyDescent="0.25">
      <c r="A631" s="165"/>
      <c r="B631" s="165"/>
      <c r="C631" s="165"/>
      <c r="D631" s="165"/>
      <c r="E631" s="165"/>
      <c r="F631" s="165"/>
      <c r="G631" s="165"/>
      <c r="H631" s="165"/>
      <c r="I631" s="165"/>
      <c r="J631" s="165"/>
    </row>
    <row r="632" spans="1:11" ht="18" customHeight="1" x14ac:dyDescent="0.25">
      <c r="A632" s="129" t="s">
        <v>278</v>
      </c>
      <c r="B632" s="130" t="s">
        <v>43</v>
      </c>
      <c r="C632" s="129" t="s">
        <v>44</v>
      </c>
      <c r="D632" s="129" t="s">
        <v>4</v>
      </c>
      <c r="E632" s="173" t="s">
        <v>405</v>
      </c>
      <c r="F632" s="173"/>
      <c r="G632" s="144" t="s">
        <v>45</v>
      </c>
      <c r="H632" s="130" t="s">
        <v>46</v>
      </c>
      <c r="I632" s="130" t="s">
        <v>406</v>
      </c>
      <c r="J632" s="130" t="s">
        <v>47</v>
      </c>
      <c r="K632" s="130" t="s">
        <v>5</v>
      </c>
    </row>
    <row r="633" spans="1:11" ht="24" customHeight="1" x14ac:dyDescent="0.25">
      <c r="A633" s="133" t="s">
        <v>407</v>
      </c>
      <c r="B633" s="134" t="s">
        <v>279</v>
      </c>
      <c r="C633" s="133" t="s">
        <v>51</v>
      </c>
      <c r="D633" s="133" t="s">
        <v>280</v>
      </c>
      <c r="E633" s="180" t="s">
        <v>517</v>
      </c>
      <c r="F633" s="180"/>
      <c r="G633" s="145" t="s">
        <v>274</v>
      </c>
      <c r="H633" s="151">
        <v>1</v>
      </c>
      <c r="I633" s="146"/>
      <c r="J633" s="146"/>
      <c r="K633" s="146"/>
    </row>
    <row r="634" spans="1:11" ht="24" customHeight="1" x14ac:dyDescent="0.25">
      <c r="A634" s="152" t="s">
        <v>409</v>
      </c>
      <c r="B634" s="153" t="s">
        <v>698</v>
      </c>
      <c r="C634" s="152" t="s">
        <v>51</v>
      </c>
      <c r="D634" s="152" t="s">
        <v>699</v>
      </c>
      <c r="E634" s="179" t="s">
        <v>408</v>
      </c>
      <c r="F634" s="179"/>
      <c r="G634" s="154" t="s">
        <v>53</v>
      </c>
      <c r="H634" s="155">
        <v>3.9557666999999999</v>
      </c>
      <c r="I634" s="155">
        <v>0</v>
      </c>
      <c r="J634" s="156"/>
      <c r="K634" s="156"/>
    </row>
    <row r="635" spans="1:11" x14ac:dyDescent="0.25">
      <c r="A635" s="162"/>
      <c r="B635" s="162"/>
      <c r="C635" s="162"/>
      <c r="D635" s="162"/>
      <c r="E635" s="162" t="s">
        <v>429</v>
      </c>
      <c r="F635" s="163">
        <v>30.084241587739768</v>
      </c>
      <c r="G635" s="162" t="s">
        <v>430</v>
      </c>
      <c r="H635" s="163">
        <v>33.130000000000003</v>
      </c>
      <c r="I635" s="162" t="s">
        <v>431</v>
      </c>
      <c r="J635" s="163"/>
    </row>
    <row r="636" spans="1:11" x14ac:dyDescent="0.25">
      <c r="A636" s="162"/>
      <c r="B636" s="162"/>
      <c r="C636" s="162"/>
      <c r="D636" s="162"/>
      <c r="E636" s="162" t="s">
        <v>432</v>
      </c>
      <c r="F636" s="163">
        <v>22.07</v>
      </c>
      <c r="G636" s="162"/>
      <c r="H636" s="177" t="s">
        <v>433</v>
      </c>
      <c r="I636" s="177"/>
      <c r="J636" s="163"/>
    </row>
    <row r="637" spans="1:11" ht="50.1" customHeight="1" thickBot="1" x14ac:dyDescent="0.25">
      <c r="A637" s="137"/>
      <c r="B637" s="137"/>
      <c r="C637" s="137"/>
      <c r="D637" s="137"/>
      <c r="E637" s="137"/>
      <c r="F637" s="137"/>
      <c r="G637" s="137" t="s">
        <v>434</v>
      </c>
      <c r="H637" s="164">
        <v>37.44</v>
      </c>
      <c r="I637" s="137" t="s">
        <v>435</v>
      </c>
      <c r="J637" s="143"/>
    </row>
    <row r="638" spans="1:11" ht="0.95" customHeight="1" thickTop="1" x14ac:dyDescent="0.25">
      <c r="A638" s="165"/>
      <c r="B638" s="165"/>
      <c r="C638" s="165"/>
      <c r="D638" s="165"/>
      <c r="E638" s="165"/>
      <c r="F638" s="165"/>
      <c r="G638" s="165"/>
      <c r="H638" s="165"/>
      <c r="I638" s="165"/>
      <c r="J638" s="165"/>
    </row>
    <row r="639" spans="1:11" ht="18" customHeight="1" x14ac:dyDescent="0.25">
      <c r="A639" s="129" t="s">
        <v>281</v>
      </c>
      <c r="B639" s="130" t="s">
        <v>43</v>
      </c>
      <c r="C639" s="129" t="s">
        <v>44</v>
      </c>
      <c r="D639" s="129" t="s">
        <v>4</v>
      </c>
      <c r="E639" s="173" t="s">
        <v>405</v>
      </c>
      <c r="F639" s="173"/>
      <c r="G639" s="144" t="s">
        <v>45</v>
      </c>
      <c r="H639" s="130" t="s">
        <v>46</v>
      </c>
      <c r="I639" s="130" t="s">
        <v>406</v>
      </c>
      <c r="J639" s="130" t="s">
        <v>47</v>
      </c>
      <c r="K639" s="130" t="s">
        <v>5</v>
      </c>
    </row>
    <row r="640" spans="1:11" ht="26.1" customHeight="1" x14ac:dyDescent="0.25">
      <c r="A640" s="133" t="s">
        <v>407</v>
      </c>
      <c r="B640" s="134" t="s">
        <v>282</v>
      </c>
      <c r="C640" s="133" t="s">
        <v>51</v>
      </c>
      <c r="D640" s="133" t="s">
        <v>283</v>
      </c>
      <c r="E640" s="180" t="s">
        <v>715</v>
      </c>
      <c r="F640" s="180"/>
      <c r="G640" s="145" t="s">
        <v>284</v>
      </c>
      <c r="H640" s="151">
        <v>1</v>
      </c>
      <c r="I640" s="146"/>
      <c r="J640" s="146"/>
      <c r="K640" s="146"/>
    </row>
    <row r="641" spans="1:11" ht="24" customHeight="1" x14ac:dyDescent="0.25">
      <c r="A641" s="152" t="s">
        <v>409</v>
      </c>
      <c r="B641" s="153" t="s">
        <v>698</v>
      </c>
      <c r="C641" s="152" t="s">
        <v>51</v>
      </c>
      <c r="D641" s="152" t="s">
        <v>699</v>
      </c>
      <c r="E641" s="179" t="s">
        <v>408</v>
      </c>
      <c r="F641" s="179"/>
      <c r="G641" s="154" t="s">
        <v>53</v>
      </c>
      <c r="H641" s="155">
        <v>4.36E-2</v>
      </c>
      <c r="I641" s="155">
        <v>0</v>
      </c>
      <c r="J641" s="156"/>
      <c r="K641" s="156"/>
    </row>
    <row r="642" spans="1:11" x14ac:dyDescent="0.25">
      <c r="A642" s="162"/>
      <c r="B642" s="162"/>
      <c r="C642" s="162"/>
      <c r="D642" s="162"/>
      <c r="E642" s="162" t="s">
        <v>429</v>
      </c>
      <c r="F642" s="163">
        <v>0.3283994098329448</v>
      </c>
      <c r="G642" s="162" t="s">
        <v>430</v>
      </c>
      <c r="H642" s="163">
        <v>0.36</v>
      </c>
      <c r="I642" s="162" t="s">
        <v>431</v>
      </c>
      <c r="J642" s="163"/>
    </row>
    <row r="643" spans="1:11" x14ac:dyDescent="0.25">
      <c r="A643" s="162"/>
      <c r="B643" s="162"/>
      <c r="C643" s="162"/>
      <c r="D643" s="162"/>
      <c r="E643" s="162" t="s">
        <v>432</v>
      </c>
      <c r="F643" s="163">
        <v>0.24</v>
      </c>
      <c r="G643" s="162"/>
      <c r="H643" s="177" t="s">
        <v>433</v>
      </c>
      <c r="I643" s="177"/>
      <c r="J643" s="163"/>
    </row>
    <row r="644" spans="1:11" ht="50.1" customHeight="1" thickBot="1" x14ac:dyDescent="0.25">
      <c r="A644" s="137"/>
      <c r="B644" s="137"/>
      <c r="C644" s="137"/>
      <c r="D644" s="137"/>
      <c r="E644" s="137"/>
      <c r="F644" s="137"/>
      <c r="G644" s="137" t="s">
        <v>434</v>
      </c>
      <c r="H644" s="164">
        <v>213</v>
      </c>
      <c r="I644" s="137" t="s">
        <v>435</v>
      </c>
      <c r="J644" s="143"/>
    </row>
    <row r="645" spans="1:11" ht="0.95" customHeight="1" thickTop="1" x14ac:dyDescent="0.25">
      <c r="A645" s="165"/>
      <c r="B645" s="165"/>
      <c r="C645" s="165"/>
      <c r="D645" s="165"/>
      <c r="E645" s="165"/>
      <c r="F645" s="165"/>
      <c r="G645" s="165"/>
      <c r="H645" s="165"/>
      <c r="I645" s="165"/>
      <c r="J645" s="165"/>
    </row>
    <row r="646" spans="1:11" ht="18" customHeight="1" x14ac:dyDescent="0.25">
      <c r="A646" s="129" t="s">
        <v>285</v>
      </c>
      <c r="B646" s="130" t="s">
        <v>43</v>
      </c>
      <c r="C646" s="129" t="s">
        <v>44</v>
      </c>
      <c r="D646" s="129" t="s">
        <v>4</v>
      </c>
      <c r="E646" s="173" t="s">
        <v>405</v>
      </c>
      <c r="F646" s="173"/>
      <c r="G646" s="144" t="s">
        <v>45</v>
      </c>
      <c r="H646" s="130" t="s">
        <v>46</v>
      </c>
      <c r="I646" s="130" t="s">
        <v>406</v>
      </c>
      <c r="J646" s="130" t="s">
        <v>47</v>
      </c>
      <c r="K646" s="130" t="s">
        <v>5</v>
      </c>
    </row>
    <row r="647" spans="1:11" ht="39" customHeight="1" x14ac:dyDescent="0.25">
      <c r="A647" s="133" t="s">
        <v>407</v>
      </c>
      <c r="B647" s="134" t="s">
        <v>286</v>
      </c>
      <c r="C647" s="133" t="s">
        <v>51</v>
      </c>
      <c r="D647" s="133" t="s">
        <v>287</v>
      </c>
      <c r="E647" s="180" t="s">
        <v>716</v>
      </c>
      <c r="F647" s="180"/>
      <c r="G647" s="145" t="s">
        <v>78</v>
      </c>
      <c r="H647" s="151">
        <v>1</v>
      </c>
      <c r="I647" s="146"/>
      <c r="J647" s="146"/>
      <c r="K647" s="146"/>
    </row>
    <row r="648" spans="1:11" ht="26.1" customHeight="1" x14ac:dyDescent="0.25">
      <c r="A648" s="152" t="s">
        <v>409</v>
      </c>
      <c r="B648" s="153" t="s">
        <v>717</v>
      </c>
      <c r="C648" s="152" t="s">
        <v>51</v>
      </c>
      <c r="D648" s="152" t="s">
        <v>718</v>
      </c>
      <c r="E648" s="179" t="s">
        <v>408</v>
      </c>
      <c r="F648" s="179"/>
      <c r="G648" s="154" t="s">
        <v>53</v>
      </c>
      <c r="H648" s="155">
        <v>0.33479999999999999</v>
      </c>
      <c r="I648" s="155">
        <v>0</v>
      </c>
      <c r="J648" s="156"/>
      <c r="K648" s="156"/>
    </row>
    <row r="649" spans="1:11" ht="24" customHeight="1" x14ac:dyDescent="0.25">
      <c r="A649" s="152" t="s">
        <v>409</v>
      </c>
      <c r="B649" s="153" t="s">
        <v>719</v>
      </c>
      <c r="C649" s="152" t="s">
        <v>51</v>
      </c>
      <c r="D649" s="152" t="s">
        <v>720</v>
      </c>
      <c r="E649" s="179" t="s">
        <v>408</v>
      </c>
      <c r="F649" s="179"/>
      <c r="G649" s="154" t="s">
        <v>53</v>
      </c>
      <c r="H649" s="155">
        <v>1.4849000000000001</v>
      </c>
      <c r="I649" s="155">
        <v>0</v>
      </c>
      <c r="J649" s="156"/>
      <c r="K649" s="156"/>
    </row>
    <row r="650" spans="1:11" ht="26.1" customHeight="1" x14ac:dyDescent="0.25">
      <c r="A650" s="157" t="s">
        <v>412</v>
      </c>
      <c r="B650" s="158" t="s">
        <v>721</v>
      </c>
      <c r="C650" s="157" t="s">
        <v>51</v>
      </c>
      <c r="D650" s="157" t="s">
        <v>722</v>
      </c>
      <c r="E650" s="178" t="s">
        <v>445</v>
      </c>
      <c r="F650" s="178"/>
      <c r="G650" s="159" t="s">
        <v>723</v>
      </c>
      <c r="H650" s="160">
        <v>0.58720000000000006</v>
      </c>
      <c r="I650" s="160">
        <v>0</v>
      </c>
      <c r="J650" s="161"/>
      <c r="K650" s="161"/>
    </row>
    <row r="651" spans="1:11" ht="26.1" customHeight="1" x14ac:dyDescent="0.25">
      <c r="A651" s="157" t="s">
        <v>412</v>
      </c>
      <c r="B651" s="158" t="s">
        <v>724</v>
      </c>
      <c r="C651" s="157" t="s">
        <v>51</v>
      </c>
      <c r="D651" s="157" t="s">
        <v>725</v>
      </c>
      <c r="E651" s="178" t="s">
        <v>445</v>
      </c>
      <c r="F651" s="178"/>
      <c r="G651" s="159" t="s">
        <v>78</v>
      </c>
      <c r="H651" s="160">
        <v>1.1318999999999999</v>
      </c>
      <c r="I651" s="160">
        <v>0</v>
      </c>
      <c r="J651" s="161"/>
      <c r="K651" s="161"/>
    </row>
    <row r="652" spans="1:11" ht="26.1" customHeight="1" x14ac:dyDescent="0.25">
      <c r="A652" s="157" t="s">
        <v>412</v>
      </c>
      <c r="B652" s="158" t="s">
        <v>726</v>
      </c>
      <c r="C652" s="157" t="s">
        <v>51</v>
      </c>
      <c r="D652" s="157" t="s">
        <v>727</v>
      </c>
      <c r="E652" s="178" t="s">
        <v>445</v>
      </c>
      <c r="F652" s="178"/>
      <c r="G652" s="159" t="s">
        <v>78</v>
      </c>
      <c r="H652" s="160">
        <v>1.1318999999999999</v>
      </c>
      <c r="I652" s="160">
        <v>0</v>
      </c>
      <c r="J652" s="161"/>
      <c r="K652" s="161"/>
    </row>
    <row r="653" spans="1:11" ht="24" customHeight="1" x14ac:dyDescent="0.25">
      <c r="A653" s="157" t="s">
        <v>412</v>
      </c>
      <c r="B653" s="158" t="s">
        <v>728</v>
      </c>
      <c r="C653" s="157" t="s">
        <v>51</v>
      </c>
      <c r="D653" s="157" t="s">
        <v>729</v>
      </c>
      <c r="E653" s="178" t="s">
        <v>445</v>
      </c>
      <c r="F653" s="178"/>
      <c r="G653" s="159" t="s">
        <v>177</v>
      </c>
      <c r="H653" s="160">
        <v>0.52</v>
      </c>
      <c r="I653" s="160">
        <v>0</v>
      </c>
      <c r="J653" s="161"/>
      <c r="K653" s="161"/>
    </row>
    <row r="654" spans="1:11" x14ac:dyDescent="0.25">
      <c r="A654" s="162"/>
      <c r="B654" s="162"/>
      <c r="C654" s="162"/>
      <c r="D654" s="162"/>
      <c r="E654" s="162" t="s">
        <v>429</v>
      </c>
      <c r="F654" s="163">
        <v>19.361286944933614</v>
      </c>
      <c r="G654" s="162" t="s">
        <v>430</v>
      </c>
      <c r="H654" s="163">
        <v>21.32</v>
      </c>
      <c r="I654" s="162" t="s">
        <v>431</v>
      </c>
      <c r="J654" s="163"/>
    </row>
    <row r="655" spans="1:11" x14ac:dyDescent="0.25">
      <c r="A655" s="162"/>
      <c r="B655" s="162"/>
      <c r="C655" s="162"/>
      <c r="D655" s="162"/>
      <c r="E655" s="162" t="s">
        <v>432</v>
      </c>
      <c r="F655" s="163">
        <v>43.58</v>
      </c>
      <c r="G655" s="162"/>
      <c r="H655" s="177" t="s">
        <v>433</v>
      </c>
      <c r="I655" s="177"/>
      <c r="J655" s="163"/>
    </row>
    <row r="656" spans="1:11" ht="50.1" customHeight="1" thickBot="1" x14ac:dyDescent="0.25">
      <c r="A656" s="137"/>
      <c r="B656" s="137"/>
      <c r="C656" s="137"/>
      <c r="D656" s="137"/>
      <c r="E656" s="137"/>
      <c r="F656" s="137"/>
      <c r="G656" s="137" t="s">
        <v>434</v>
      </c>
      <c r="H656" s="164">
        <v>31</v>
      </c>
      <c r="I656" s="137" t="s">
        <v>435</v>
      </c>
      <c r="J656" s="143"/>
    </row>
    <row r="657" spans="1:11" ht="0.95" customHeight="1" thickTop="1" x14ac:dyDescent="0.25">
      <c r="A657" s="165"/>
      <c r="B657" s="165"/>
      <c r="C657" s="165"/>
      <c r="D657" s="165"/>
      <c r="E657" s="165"/>
      <c r="F657" s="165"/>
      <c r="G657" s="165"/>
      <c r="H657" s="165"/>
      <c r="I657" s="165"/>
      <c r="J657" s="165"/>
    </row>
    <row r="658" spans="1:11" ht="18" customHeight="1" x14ac:dyDescent="0.25">
      <c r="A658" s="129" t="s">
        <v>288</v>
      </c>
      <c r="B658" s="130" t="s">
        <v>43</v>
      </c>
      <c r="C658" s="129" t="s">
        <v>44</v>
      </c>
      <c r="D658" s="129" t="s">
        <v>4</v>
      </c>
      <c r="E658" s="173" t="s">
        <v>405</v>
      </c>
      <c r="F658" s="173"/>
      <c r="G658" s="144" t="s">
        <v>45</v>
      </c>
      <c r="H658" s="130" t="s">
        <v>46</v>
      </c>
      <c r="I658" s="130" t="s">
        <v>406</v>
      </c>
      <c r="J658" s="130" t="s">
        <v>47</v>
      </c>
      <c r="K658" s="130" t="s">
        <v>5</v>
      </c>
    </row>
    <row r="659" spans="1:11" ht="26.1" customHeight="1" x14ac:dyDescent="0.25">
      <c r="A659" s="133" t="s">
        <v>407</v>
      </c>
      <c r="B659" s="134" t="s">
        <v>289</v>
      </c>
      <c r="C659" s="133" t="s">
        <v>51</v>
      </c>
      <c r="D659" s="133" t="s">
        <v>290</v>
      </c>
      <c r="E659" s="180" t="s">
        <v>716</v>
      </c>
      <c r="F659" s="180"/>
      <c r="G659" s="145" t="s">
        <v>78</v>
      </c>
      <c r="H659" s="151">
        <v>1</v>
      </c>
      <c r="I659" s="146"/>
      <c r="J659" s="146"/>
      <c r="K659" s="146"/>
    </row>
    <row r="660" spans="1:11" ht="24" customHeight="1" x14ac:dyDescent="0.25">
      <c r="A660" s="152" t="s">
        <v>409</v>
      </c>
      <c r="B660" s="153" t="s">
        <v>713</v>
      </c>
      <c r="C660" s="152" t="s">
        <v>51</v>
      </c>
      <c r="D660" s="152" t="s">
        <v>714</v>
      </c>
      <c r="E660" s="179" t="s">
        <v>408</v>
      </c>
      <c r="F660" s="179"/>
      <c r="G660" s="154" t="s">
        <v>53</v>
      </c>
      <c r="H660" s="155">
        <v>0.66600000000000004</v>
      </c>
      <c r="I660" s="155">
        <v>0</v>
      </c>
      <c r="J660" s="156"/>
      <c r="K660" s="156"/>
    </row>
    <row r="661" spans="1:11" ht="24" customHeight="1" x14ac:dyDescent="0.25">
      <c r="A661" s="152" t="s">
        <v>409</v>
      </c>
      <c r="B661" s="153" t="s">
        <v>698</v>
      </c>
      <c r="C661" s="152" t="s">
        <v>51</v>
      </c>
      <c r="D661" s="152" t="s">
        <v>699</v>
      </c>
      <c r="E661" s="179" t="s">
        <v>408</v>
      </c>
      <c r="F661" s="179"/>
      <c r="G661" s="154" t="s">
        <v>53</v>
      </c>
      <c r="H661" s="155">
        <v>0.1502</v>
      </c>
      <c r="I661" s="155">
        <v>0</v>
      </c>
      <c r="J661" s="156"/>
      <c r="K661" s="156"/>
    </row>
    <row r="662" spans="1:11" ht="39" customHeight="1" x14ac:dyDescent="0.25">
      <c r="A662" s="157" t="s">
        <v>412</v>
      </c>
      <c r="B662" s="158" t="s">
        <v>730</v>
      </c>
      <c r="C662" s="157" t="s">
        <v>51</v>
      </c>
      <c r="D662" s="157" t="s">
        <v>731</v>
      </c>
      <c r="E662" s="178" t="s">
        <v>445</v>
      </c>
      <c r="F662" s="178"/>
      <c r="G662" s="159" t="s">
        <v>274</v>
      </c>
      <c r="H662" s="160">
        <v>4.3999999999999997E-2</v>
      </c>
      <c r="I662" s="160">
        <v>0</v>
      </c>
      <c r="J662" s="161"/>
      <c r="K662" s="161"/>
    </row>
    <row r="663" spans="1:11" ht="26.1" customHeight="1" x14ac:dyDescent="0.25">
      <c r="A663" s="157" t="s">
        <v>412</v>
      </c>
      <c r="B663" s="158" t="s">
        <v>732</v>
      </c>
      <c r="C663" s="157" t="s">
        <v>51</v>
      </c>
      <c r="D663" s="157" t="s">
        <v>733</v>
      </c>
      <c r="E663" s="178" t="s">
        <v>445</v>
      </c>
      <c r="F663" s="178"/>
      <c r="G663" s="159" t="s">
        <v>78</v>
      </c>
      <c r="H663" s="160">
        <v>1.04</v>
      </c>
      <c r="I663" s="160">
        <v>0</v>
      </c>
      <c r="J663" s="161"/>
      <c r="K663" s="161"/>
    </row>
    <row r="664" spans="1:11" x14ac:dyDescent="0.25">
      <c r="A664" s="162"/>
      <c r="B664" s="162"/>
      <c r="C664" s="162"/>
      <c r="D664" s="162"/>
      <c r="E664" s="162" t="s">
        <v>429</v>
      </c>
      <c r="F664" s="163">
        <v>8.6335728903907523</v>
      </c>
      <c r="G664" s="162" t="s">
        <v>430</v>
      </c>
      <c r="H664" s="163">
        <v>9.51</v>
      </c>
      <c r="I664" s="162" t="s">
        <v>431</v>
      </c>
      <c r="J664" s="163"/>
    </row>
    <row r="665" spans="1:11" x14ac:dyDescent="0.25">
      <c r="A665" s="162"/>
      <c r="B665" s="162"/>
      <c r="C665" s="162"/>
      <c r="D665" s="162"/>
      <c r="E665" s="162" t="s">
        <v>432</v>
      </c>
      <c r="F665" s="163">
        <v>11.06</v>
      </c>
      <c r="G665" s="162"/>
      <c r="H665" s="177" t="s">
        <v>433</v>
      </c>
      <c r="I665" s="177"/>
      <c r="J665" s="163"/>
    </row>
    <row r="666" spans="1:11" ht="50.1" customHeight="1" thickBot="1" x14ac:dyDescent="0.25">
      <c r="A666" s="137"/>
      <c r="B666" s="137"/>
      <c r="C666" s="137"/>
      <c r="D666" s="137"/>
      <c r="E666" s="137"/>
      <c r="F666" s="137"/>
      <c r="G666" s="137" t="s">
        <v>434</v>
      </c>
      <c r="H666" s="164">
        <v>31</v>
      </c>
      <c r="I666" s="137" t="s">
        <v>435</v>
      </c>
      <c r="J666" s="143"/>
    </row>
    <row r="667" spans="1:11" ht="0.95" customHeight="1" thickTop="1" x14ac:dyDescent="0.25">
      <c r="A667" s="165"/>
      <c r="B667" s="165"/>
      <c r="C667" s="165"/>
      <c r="D667" s="165"/>
      <c r="E667" s="165"/>
      <c r="F667" s="165"/>
      <c r="G667" s="165"/>
      <c r="H667" s="165"/>
      <c r="I667" s="165"/>
      <c r="J667" s="165"/>
    </row>
    <row r="668" spans="1:11" ht="18" customHeight="1" x14ac:dyDescent="0.25">
      <c r="A668" s="129" t="s">
        <v>291</v>
      </c>
      <c r="B668" s="130" t="s">
        <v>43</v>
      </c>
      <c r="C668" s="129" t="s">
        <v>44</v>
      </c>
      <c r="D668" s="129" t="s">
        <v>4</v>
      </c>
      <c r="E668" s="173" t="s">
        <v>405</v>
      </c>
      <c r="F668" s="173"/>
      <c r="G668" s="144" t="s">
        <v>45</v>
      </c>
      <c r="H668" s="130" t="s">
        <v>46</v>
      </c>
      <c r="I668" s="130" t="s">
        <v>406</v>
      </c>
      <c r="J668" s="130" t="s">
        <v>47</v>
      </c>
      <c r="K668" s="130" t="s">
        <v>5</v>
      </c>
    </row>
    <row r="669" spans="1:11" ht="24" customHeight="1" x14ac:dyDescent="0.25">
      <c r="A669" s="133" t="s">
        <v>407</v>
      </c>
      <c r="B669" s="134" t="s">
        <v>292</v>
      </c>
      <c r="C669" s="133" t="s">
        <v>60</v>
      </c>
      <c r="D669" s="133" t="s">
        <v>293</v>
      </c>
      <c r="E669" s="180" t="s">
        <v>734</v>
      </c>
      <c r="F669" s="180"/>
      <c r="G669" s="145" t="s">
        <v>78</v>
      </c>
      <c r="H669" s="151">
        <v>1</v>
      </c>
      <c r="I669" s="146"/>
      <c r="J669" s="146"/>
      <c r="K669" s="146"/>
    </row>
    <row r="670" spans="1:11" ht="24" customHeight="1" x14ac:dyDescent="0.25">
      <c r="A670" s="157" t="s">
        <v>412</v>
      </c>
      <c r="B670" s="158" t="s">
        <v>735</v>
      </c>
      <c r="C670" s="157" t="s">
        <v>60</v>
      </c>
      <c r="D670" s="157" t="s">
        <v>736</v>
      </c>
      <c r="E670" s="178" t="s">
        <v>445</v>
      </c>
      <c r="F670" s="178"/>
      <c r="G670" s="159" t="s">
        <v>177</v>
      </c>
      <c r="H670" s="160">
        <v>5.2670000000000003</v>
      </c>
      <c r="I670" s="160">
        <v>0</v>
      </c>
      <c r="J670" s="161"/>
      <c r="K670" s="161"/>
    </row>
    <row r="671" spans="1:11" ht="24" customHeight="1" x14ac:dyDescent="0.25">
      <c r="A671" s="157" t="s">
        <v>412</v>
      </c>
      <c r="B671" s="158" t="s">
        <v>737</v>
      </c>
      <c r="C671" s="157" t="s">
        <v>60</v>
      </c>
      <c r="D671" s="157" t="s">
        <v>738</v>
      </c>
      <c r="E671" s="178" t="s">
        <v>445</v>
      </c>
      <c r="F671" s="178"/>
      <c r="G671" s="159" t="s">
        <v>274</v>
      </c>
      <c r="H671" s="160">
        <v>1E-3</v>
      </c>
      <c r="I671" s="160">
        <v>0</v>
      </c>
      <c r="J671" s="161"/>
      <c r="K671" s="161"/>
    </row>
    <row r="672" spans="1:11" ht="24" customHeight="1" x14ac:dyDescent="0.25">
      <c r="A672" s="157" t="s">
        <v>412</v>
      </c>
      <c r="B672" s="158" t="s">
        <v>739</v>
      </c>
      <c r="C672" s="157" t="s">
        <v>60</v>
      </c>
      <c r="D672" s="157" t="s">
        <v>740</v>
      </c>
      <c r="E672" s="178" t="s">
        <v>445</v>
      </c>
      <c r="F672" s="178"/>
      <c r="G672" s="159" t="s">
        <v>177</v>
      </c>
      <c r="H672" s="160">
        <v>2.9820000000000002</v>
      </c>
      <c r="I672" s="160">
        <v>0</v>
      </c>
      <c r="J672" s="161"/>
      <c r="K672" s="161"/>
    </row>
    <row r="673" spans="1:11" ht="26.1" customHeight="1" x14ac:dyDescent="0.25">
      <c r="A673" s="157" t="s">
        <v>412</v>
      </c>
      <c r="B673" s="158" t="s">
        <v>741</v>
      </c>
      <c r="C673" s="157" t="s">
        <v>60</v>
      </c>
      <c r="D673" s="157" t="s">
        <v>742</v>
      </c>
      <c r="E673" s="178" t="s">
        <v>445</v>
      </c>
      <c r="F673" s="178"/>
      <c r="G673" s="159" t="s">
        <v>193</v>
      </c>
      <c r="H673" s="160">
        <v>5.2160000000000002</v>
      </c>
      <c r="I673" s="160">
        <v>0</v>
      </c>
      <c r="J673" s="161"/>
      <c r="K673" s="161"/>
    </row>
    <row r="674" spans="1:11" ht="26.1" customHeight="1" x14ac:dyDescent="0.25">
      <c r="A674" s="157" t="s">
        <v>412</v>
      </c>
      <c r="B674" s="158" t="s">
        <v>743</v>
      </c>
      <c r="C674" s="157" t="s">
        <v>60</v>
      </c>
      <c r="D674" s="157" t="s">
        <v>744</v>
      </c>
      <c r="E674" s="178" t="s">
        <v>445</v>
      </c>
      <c r="F674" s="178"/>
      <c r="G674" s="159" t="s">
        <v>78</v>
      </c>
      <c r="H674" s="160">
        <v>1.1000000000000001</v>
      </c>
      <c r="I674" s="160">
        <v>0</v>
      </c>
      <c r="J674" s="161"/>
      <c r="K674" s="161"/>
    </row>
    <row r="675" spans="1:11" ht="24" customHeight="1" x14ac:dyDescent="0.25">
      <c r="A675" s="157" t="s">
        <v>412</v>
      </c>
      <c r="B675" s="158" t="s">
        <v>745</v>
      </c>
      <c r="C675" s="157" t="s">
        <v>60</v>
      </c>
      <c r="D675" s="157" t="s">
        <v>746</v>
      </c>
      <c r="E675" s="178" t="s">
        <v>415</v>
      </c>
      <c r="F675" s="178"/>
      <c r="G675" s="159" t="s">
        <v>53</v>
      </c>
      <c r="H675" s="160">
        <v>0.32</v>
      </c>
      <c r="I675" s="160">
        <v>0</v>
      </c>
      <c r="J675" s="161"/>
      <c r="K675" s="161"/>
    </row>
    <row r="676" spans="1:11" ht="24" customHeight="1" x14ac:dyDescent="0.25">
      <c r="A676" s="157" t="s">
        <v>412</v>
      </c>
      <c r="B676" s="158" t="s">
        <v>747</v>
      </c>
      <c r="C676" s="157" t="s">
        <v>60</v>
      </c>
      <c r="D676" s="157" t="s">
        <v>748</v>
      </c>
      <c r="E676" s="178" t="s">
        <v>415</v>
      </c>
      <c r="F676" s="178"/>
      <c r="G676" s="159" t="s">
        <v>53</v>
      </c>
      <c r="H676" s="160">
        <v>1.919</v>
      </c>
      <c r="I676" s="160">
        <v>0</v>
      </c>
      <c r="J676" s="161"/>
      <c r="K676" s="161"/>
    </row>
    <row r="677" spans="1:11" ht="24" customHeight="1" x14ac:dyDescent="0.25">
      <c r="A677" s="157" t="s">
        <v>412</v>
      </c>
      <c r="B677" s="158" t="s">
        <v>749</v>
      </c>
      <c r="C677" s="157" t="s">
        <v>60</v>
      </c>
      <c r="D677" s="157" t="s">
        <v>750</v>
      </c>
      <c r="E677" s="178" t="s">
        <v>415</v>
      </c>
      <c r="F677" s="178"/>
      <c r="G677" s="159" t="s">
        <v>53</v>
      </c>
      <c r="H677" s="160">
        <v>1.919</v>
      </c>
      <c r="I677" s="160">
        <v>0</v>
      </c>
      <c r="J677" s="161"/>
      <c r="K677" s="161"/>
    </row>
    <row r="678" spans="1:11" ht="24" customHeight="1" x14ac:dyDescent="0.25">
      <c r="A678" s="157" t="s">
        <v>412</v>
      </c>
      <c r="B678" s="158" t="s">
        <v>471</v>
      </c>
      <c r="C678" s="157" t="s">
        <v>60</v>
      </c>
      <c r="D678" s="157" t="s">
        <v>472</v>
      </c>
      <c r="E678" s="178" t="s">
        <v>415</v>
      </c>
      <c r="F678" s="178"/>
      <c r="G678" s="159" t="s">
        <v>53</v>
      </c>
      <c r="H678" s="160">
        <v>1.2789999999999999</v>
      </c>
      <c r="I678" s="160">
        <v>0</v>
      </c>
      <c r="J678" s="161"/>
      <c r="K678" s="161"/>
    </row>
    <row r="679" spans="1:11" x14ac:dyDescent="0.25">
      <c r="A679" s="162"/>
      <c r="B679" s="162"/>
      <c r="C679" s="162"/>
      <c r="D679" s="162"/>
      <c r="E679" s="162" t="s">
        <v>429</v>
      </c>
      <c r="F679" s="163">
        <v>49.345580900000002</v>
      </c>
      <c r="G679" s="162" t="s">
        <v>430</v>
      </c>
      <c r="H679" s="163">
        <v>54.33</v>
      </c>
      <c r="I679" s="162" t="s">
        <v>431</v>
      </c>
      <c r="J679" s="163"/>
    </row>
    <row r="680" spans="1:11" x14ac:dyDescent="0.25">
      <c r="A680" s="162"/>
      <c r="B680" s="162"/>
      <c r="C680" s="162"/>
      <c r="D680" s="162"/>
      <c r="E680" s="162" t="s">
        <v>432</v>
      </c>
      <c r="F680" s="163">
        <v>84.76</v>
      </c>
      <c r="G680" s="162"/>
      <c r="H680" s="177" t="s">
        <v>433</v>
      </c>
      <c r="I680" s="177"/>
      <c r="J680" s="163"/>
    </row>
    <row r="681" spans="1:11" ht="50.1" customHeight="1" thickBot="1" x14ac:dyDescent="0.25">
      <c r="A681" s="137"/>
      <c r="B681" s="137"/>
      <c r="C681" s="137"/>
      <c r="D681" s="137"/>
      <c r="E681" s="137"/>
      <c r="F681" s="137"/>
      <c r="G681" s="137" t="s">
        <v>434</v>
      </c>
      <c r="H681" s="164">
        <v>55.23</v>
      </c>
      <c r="I681" s="137" t="s">
        <v>435</v>
      </c>
      <c r="J681" s="143"/>
    </row>
    <row r="682" spans="1:11" ht="0.95" customHeight="1" thickTop="1" x14ac:dyDescent="0.25">
      <c r="A682" s="165"/>
      <c r="B682" s="165"/>
      <c r="C682" s="165"/>
      <c r="D682" s="165"/>
      <c r="E682" s="165"/>
      <c r="F682" s="165"/>
      <c r="G682" s="165"/>
      <c r="H682" s="165"/>
      <c r="I682" s="165"/>
      <c r="J682" s="165"/>
    </row>
    <row r="683" spans="1:11" ht="18" customHeight="1" x14ac:dyDescent="0.25">
      <c r="A683" s="129" t="s">
        <v>294</v>
      </c>
      <c r="B683" s="130" t="s">
        <v>43</v>
      </c>
      <c r="C683" s="129" t="s">
        <v>44</v>
      </c>
      <c r="D683" s="129" t="s">
        <v>4</v>
      </c>
      <c r="E683" s="173" t="s">
        <v>405</v>
      </c>
      <c r="F683" s="173"/>
      <c r="G683" s="144" t="s">
        <v>45</v>
      </c>
      <c r="H683" s="130" t="s">
        <v>46</v>
      </c>
      <c r="I683" s="130" t="s">
        <v>406</v>
      </c>
      <c r="J683" s="130" t="s">
        <v>47</v>
      </c>
      <c r="K683" s="130" t="s">
        <v>5</v>
      </c>
    </row>
    <row r="684" spans="1:11" ht="26.1" customHeight="1" x14ac:dyDescent="0.25">
      <c r="A684" s="133" t="s">
        <v>407</v>
      </c>
      <c r="B684" s="134" t="s">
        <v>295</v>
      </c>
      <c r="C684" s="133" t="s">
        <v>60</v>
      </c>
      <c r="D684" s="133" t="s">
        <v>296</v>
      </c>
      <c r="E684" s="180" t="s">
        <v>734</v>
      </c>
      <c r="F684" s="180"/>
      <c r="G684" s="145" t="s">
        <v>78</v>
      </c>
      <c r="H684" s="151">
        <v>1</v>
      </c>
      <c r="I684" s="146"/>
      <c r="J684" s="146"/>
      <c r="K684" s="146"/>
    </row>
    <row r="685" spans="1:11" ht="26.1" customHeight="1" x14ac:dyDescent="0.25">
      <c r="A685" s="157" t="s">
        <v>412</v>
      </c>
      <c r="B685" s="158" t="s">
        <v>751</v>
      </c>
      <c r="C685" s="157" t="s">
        <v>60</v>
      </c>
      <c r="D685" s="157" t="s">
        <v>752</v>
      </c>
      <c r="E685" s="178" t="s">
        <v>445</v>
      </c>
      <c r="F685" s="178"/>
      <c r="G685" s="159" t="s">
        <v>177</v>
      </c>
      <c r="H685" s="160">
        <v>0.27</v>
      </c>
      <c r="I685" s="160">
        <v>0</v>
      </c>
      <c r="J685" s="161"/>
      <c r="K685" s="161"/>
    </row>
    <row r="686" spans="1:11" ht="26.1" customHeight="1" x14ac:dyDescent="0.25">
      <c r="A686" s="157" t="s">
        <v>412</v>
      </c>
      <c r="B686" s="158" t="s">
        <v>753</v>
      </c>
      <c r="C686" s="157" t="s">
        <v>60</v>
      </c>
      <c r="D686" s="157" t="s">
        <v>754</v>
      </c>
      <c r="E686" s="178" t="s">
        <v>445</v>
      </c>
      <c r="F686" s="178"/>
      <c r="G686" s="159" t="s">
        <v>177</v>
      </c>
      <c r="H686" s="160">
        <v>0.16</v>
      </c>
      <c r="I686" s="160">
        <v>0</v>
      </c>
      <c r="J686" s="161"/>
      <c r="K686" s="161"/>
    </row>
    <row r="687" spans="1:11" ht="24" customHeight="1" x14ac:dyDescent="0.25">
      <c r="A687" s="157" t="s">
        <v>412</v>
      </c>
      <c r="B687" s="158" t="s">
        <v>755</v>
      </c>
      <c r="C687" s="157" t="s">
        <v>60</v>
      </c>
      <c r="D687" s="157" t="s">
        <v>756</v>
      </c>
      <c r="E687" s="178" t="s">
        <v>445</v>
      </c>
      <c r="F687" s="178"/>
      <c r="G687" s="159" t="s">
        <v>62</v>
      </c>
      <c r="H687" s="160">
        <v>1</v>
      </c>
      <c r="I687" s="160">
        <v>0</v>
      </c>
      <c r="J687" s="161"/>
      <c r="K687" s="161"/>
    </row>
    <row r="688" spans="1:11" ht="24" customHeight="1" x14ac:dyDescent="0.25">
      <c r="A688" s="157" t="s">
        <v>412</v>
      </c>
      <c r="B688" s="158" t="s">
        <v>757</v>
      </c>
      <c r="C688" s="157" t="s">
        <v>60</v>
      </c>
      <c r="D688" s="157" t="s">
        <v>758</v>
      </c>
      <c r="E688" s="178" t="s">
        <v>445</v>
      </c>
      <c r="F688" s="178"/>
      <c r="G688" s="159" t="s">
        <v>177</v>
      </c>
      <c r="H688" s="160">
        <v>6.3040000000000003</v>
      </c>
      <c r="I688" s="160">
        <v>0</v>
      </c>
      <c r="J688" s="161"/>
      <c r="K688" s="161"/>
    </row>
    <row r="689" spans="1:11" ht="24" customHeight="1" x14ac:dyDescent="0.25">
      <c r="A689" s="157" t="s">
        <v>412</v>
      </c>
      <c r="B689" s="158" t="s">
        <v>759</v>
      </c>
      <c r="C689" s="157" t="s">
        <v>60</v>
      </c>
      <c r="D689" s="157" t="s">
        <v>760</v>
      </c>
      <c r="E689" s="178" t="s">
        <v>445</v>
      </c>
      <c r="F689" s="178"/>
      <c r="G689" s="159" t="s">
        <v>62</v>
      </c>
      <c r="H689" s="160">
        <v>1</v>
      </c>
      <c r="I689" s="160">
        <v>0</v>
      </c>
      <c r="J689" s="161"/>
      <c r="K689" s="161"/>
    </row>
    <row r="690" spans="1:11" ht="26.1" customHeight="1" x14ac:dyDescent="0.25">
      <c r="A690" s="157" t="s">
        <v>412</v>
      </c>
      <c r="B690" s="158" t="s">
        <v>761</v>
      </c>
      <c r="C690" s="157" t="s">
        <v>60</v>
      </c>
      <c r="D690" s="157" t="s">
        <v>762</v>
      </c>
      <c r="E690" s="178" t="s">
        <v>445</v>
      </c>
      <c r="F690" s="178"/>
      <c r="G690" s="159" t="s">
        <v>723</v>
      </c>
      <c r="H690" s="160">
        <v>0.22</v>
      </c>
      <c r="I690" s="160">
        <v>0</v>
      </c>
      <c r="J690" s="161"/>
      <c r="K690" s="161"/>
    </row>
    <row r="691" spans="1:11" ht="24" customHeight="1" x14ac:dyDescent="0.25">
      <c r="A691" s="157" t="s">
        <v>412</v>
      </c>
      <c r="B691" s="158" t="s">
        <v>763</v>
      </c>
      <c r="C691" s="157" t="s">
        <v>60</v>
      </c>
      <c r="D691" s="157" t="s">
        <v>764</v>
      </c>
      <c r="E691" s="178" t="s">
        <v>445</v>
      </c>
      <c r="F691" s="178"/>
      <c r="G691" s="159" t="s">
        <v>53</v>
      </c>
      <c r="H691" s="160">
        <v>1.4339999999999999</v>
      </c>
      <c r="I691" s="160">
        <v>0</v>
      </c>
      <c r="J691" s="161"/>
      <c r="K691" s="161"/>
    </row>
    <row r="692" spans="1:11" ht="26.1" customHeight="1" x14ac:dyDescent="0.25">
      <c r="A692" s="157" t="s">
        <v>412</v>
      </c>
      <c r="B692" s="158" t="s">
        <v>765</v>
      </c>
      <c r="C692" s="157" t="s">
        <v>60</v>
      </c>
      <c r="D692" s="157" t="s">
        <v>766</v>
      </c>
      <c r="E692" s="178" t="s">
        <v>445</v>
      </c>
      <c r="F692" s="178"/>
      <c r="G692" s="159" t="s">
        <v>193</v>
      </c>
      <c r="H692" s="160">
        <v>0.9</v>
      </c>
      <c r="I692" s="160">
        <v>0</v>
      </c>
      <c r="J692" s="161"/>
      <c r="K692" s="161"/>
    </row>
    <row r="693" spans="1:11" ht="24" customHeight="1" x14ac:dyDescent="0.25">
      <c r="A693" s="157" t="s">
        <v>412</v>
      </c>
      <c r="B693" s="158" t="s">
        <v>767</v>
      </c>
      <c r="C693" s="157" t="s">
        <v>60</v>
      </c>
      <c r="D693" s="157" t="s">
        <v>768</v>
      </c>
      <c r="E693" s="178" t="s">
        <v>445</v>
      </c>
      <c r="F693" s="178"/>
      <c r="G693" s="159" t="s">
        <v>193</v>
      </c>
      <c r="H693" s="160">
        <v>24.03</v>
      </c>
      <c r="I693" s="160">
        <v>0</v>
      </c>
      <c r="J693" s="161"/>
      <c r="K693" s="161"/>
    </row>
    <row r="694" spans="1:11" ht="26.1" customHeight="1" x14ac:dyDescent="0.25">
      <c r="A694" s="157" t="s">
        <v>412</v>
      </c>
      <c r="B694" s="158" t="s">
        <v>769</v>
      </c>
      <c r="C694" s="157" t="s">
        <v>60</v>
      </c>
      <c r="D694" s="157" t="s">
        <v>770</v>
      </c>
      <c r="E694" s="178" t="s">
        <v>445</v>
      </c>
      <c r="F694" s="178"/>
      <c r="G694" s="159" t="s">
        <v>62</v>
      </c>
      <c r="H694" s="160">
        <v>0.5</v>
      </c>
      <c r="I694" s="160">
        <v>0</v>
      </c>
      <c r="J694" s="161"/>
      <c r="K694" s="161"/>
    </row>
    <row r="695" spans="1:11" ht="24" customHeight="1" x14ac:dyDescent="0.25">
      <c r="A695" s="157" t="s">
        <v>412</v>
      </c>
      <c r="B695" s="158" t="s">
        <v>771</v>
      </c>
      <c r="C695" s="157" t="s">
        <v>60</v>
      </c>
      <c r="D695" s="157" t="s">
        <v>772</v>
      </c>
      <c r="E695" s="178" t="s">
        <v>415</v>
      </c>
      <c r="F695" s="178"/>
      <c r="G695" s="159" t="s">
        <v>53</v>
      </c>
      <c r="H695" s="160">
        <v>0.85299999999999998</v>
      </c>
      <c r="I695" s="160">
        <v>0</v>
      </c>
      <c r="J695" s="161"/>
      <c r="K695" s="161"/>
    </row>
    <row r="696" spans="1:11" ht="24" customHeight="1" x14ac:dyDescent="0.25">
      <c r="A696" s="157" t="s">
        <v>412</v>
      </c>
      <c r="B696" s="158" t="s">
        <v>747</v>
      </c>
      <c r="C696" s="157" t="s">
        <v>60</v>
      </c>
      <c r="D696" s="157" t="s">
        <v>748</v>
      </c>
      <c r="E696" s="178" t="s">
        <v>415</v>
      </c>
      <c r="F696" s="178"/>
      <c r="G696" s="159" t="s">
        <v>53</v>
      </c>
      <c r="H696" s="160">
        <v>1.919</v>
      </c>
      <c r="I696" s="160">
        <v>0</v>
      </c>
      <c r="J696" s="161"/>
      <c r="K696" s="161"/>
    </row>
    <row r="697" spans="1:11" ht="24" customHeight="1" x14ac:dyDescent="0.25">
      <c r="A697" s="157" t="s">
        <v>412</v>
      </c>
      <c r="B697" s="158" t="s">
        <v>773</v>
      </c>
      <c r="C697" s="157" t="s">
        <v>60</v>
      </c>
      <c r="D697" s="157" t="s">
        <v>774</v>
      </c>
      <c r="E697" s="178" t="s">
        <v>415</v>
      </c>
      <c r="F697" s="178"/>
      <c r="G697" s="159" t="s">
        <v>53</v>
      </c>
      <c r="H697" s="160">
        <v>0.373</v>
      </c>
      <c r="I697" s="160">
        <v>0</v>
      </c>
      <c r="J697" s="161"/>
      <c r="K697" s="161"/>
    </row>
    <row r="698" spans="1:11" ht="24" customHeight="1" x14ac:dyDescent="0.25">
      <c r="A698" s="157" t="s">
        <v>412</v>
      </c>
      <c r="B698" s="158" t="s">
        <v>775</v>
      </c>
      <c r="C698" s="157" t="s">
        <v>60</v>
      </c>
      <c r="D698" s="157" t="s">
        <v>776</v>
      </c>
      <c r="E698" s="178" t="s">
        <v>415</v>
      </c>
      <c r="F698" s="178"/>
      <c r="G698" s="159" t="s">
        <v>53</v>
      </c>
      <c r="H698" s="160">
        <v>1.173</v>
      </c>
      <c r="I698" s="160">
        <v>0</v>
      </c>
      <c r="J698" s="161"/>
      <c r="K698" s="161"/>
    </row>
    <row r="699" spans="1:11" ht="24" customHeight="1" x14ac:dyDescent="0.25">
      <c r="A699" s="157" t="s">
        <v>412</v>
      </c>
      <c r="B699" s="158" t="s">
        <v>749</v>
      </c>
      <c r="C699" s="157" t="s">
        <v>60</v>
      </c>
      <c r="D699" s="157" t="s">
        <v>750</v>
      </c>
      <c r="E699" s="178" t="s">
        <v>415</v>
      </c>
      <c r="F699" s="178"/>
      <c r="G699" s="159" t="s">
        <v>53</v>
      </c>
      <c r="H699" s="160">
        <v>1.919</v>
      </c>
      <c r="I699" s="160">
        <v>0</v>
      </c>
      <c r="J699" s="161"/>
      <c r="K699" s="161"/>
    </row>
    <row r="700" spans="1:11" ht="24" customHeight="1" x14ac:dyDescent="0.25">
      <c r="A700" s="157" t="s">
        <v>412</v>
      </c>
      <c r="B700" s="158" t="s">
        <v>471</v>
      </c>
      <c r="C700" s="157" t="s">
        <v>60</v>
      </c>
      <c r="D700" s="157" t="s">
        <v>472</v>
      </c>
      <c r="E700" s="178" t="s">
        <v>415</v>
      </c>
      <c r="F700" s="178"/>
      <c r="G700" s="159" t="s">
        <v>53</v>
      </c>
      <c r="H700" s="160">
        <v>0.26700000000000002</v>
      </c>
      <c r="I700" s="160">
        <v>0</v>
      </c>
      <c r="J700" s="161"/>
      <c r="K700" s="161"/>
    </row>
    <row r="701" spans="1:11" x14ac:dyDescent="0.25">
      <c r="A701" s="162"/>
      <c r="B701" s="162"/>
      <c r="C701" s="162"/>
      <c r="D701" s="162"/>
      <c r="E701" s="162" t="s">
        <v>429</v>
      </c>
      <c r="F701" s="163">
        <v>61.053733800000003</v>
      </c>
      <c r="G701" s="162" t="s">
        <v>430</v>
      </c>
      <c r="H701" s="163">
        <v>67.23</v>
      </c>
      <c r="I701" s="162" t="s">
        <v>431</v>
      </c>
      <c r="J701" s="163"/>
    </row>
    <row r="702" spans="1:11" x14ac:dyDescent="0.25">
      <c r="A702" s="162"/>
      <c r="B702" s="162"/>
      <c r="C702" s="162"/>
      <c r="D702" s="162"/>
      <c r="E702" s="162" t="s">
        <v>432</v>
      </c>
      <c r="F702" s="163">
        <v>205.43</v>
      </c>
      <c r="G702" s="162"/>
      <c r="H702" s="177" t="s">
        <v>433</v>
      </c>
      <c r="I702" s="177"/>
      <c r="J702" s="163"/>
    </row>
    <row r="703" spans="1:11" ht="50.1" customHeight="1" thickBot="1" x14ac:dyDescent="0.25">
      <c r="A703" s="137"/>
      <c r="B703" s="137"/>
      <c r="C703" s="137"/>
      <c r="D703" s="137"/>
      <c r="E703" s="137"/>
      <c r="F703" s="137"/>
      <c r="G703" s="137" t="s">
        <v>434</v>
      </c>
      <c r="H703" s="164">
        <v>4.41</v>
      </c>
      <c r="I703" s="137" t="s">
        <v>435</v>
      </c>
      <c r="J703" s="143"/>
    </row>
    <row r="704" spans="1:11" ht="0.95" customHeight="1" thickTop="1" x14ac:dyDescent="0.25">
      <c r="A704" s="165"/>
      <c r="B704" s="165"/>
      <c r="C704" s="165"/>
      <c r="D704" s="165"/>
      <c r="E704" s="165"/>
      <c r="F704" s="165"/>
      <c r="G704" s="165"/>
      <c r="H704" s="165"/>
      <c r="I704" s="165"/>
      <c r="J704" s="165"/>
    </row>
    <row r="705" spans="1:11" ht="18" customHeight="1" x14ac:dyDescent="0.25">
      <c r="A705" s="129" t="s">
        <v>297</v>
      </c>
      <c r="B705" s="130" t="s">
        <v>43</v>
      </c>
      <c r="C705" s="129" t="s">
        <v>44</v>
      </c>
      <c r="D705" s="129" t="s">
        <v>4</v>
      </c>
      <c r="E705" s="173" t="s">
        <v>405</v>
      </c>
      <c r="F705" s="173"/>
      <c r="G705" s="144" t="s">
        <v>45</v>
      </c>
      <c r="H705" s="130" t="s">
        <v>46</v>
      </c>
      <c r="I705" s="130" t="s">
        <v>406</v>
      </c>
      <c r="J705" s="130" t="s">
        <v>47</v>
      </c>
      <c r="K705" s="130" t="s">
        <v>5</v>
      </c>
    </row>
    <row r="706" spans="1:11" ht="26.1" customHeight="1" x14ac:dyDescent="0.25">
      <c r="A706" s="133" t="s">
        <v>407</v>
      </c>
      <c r="B706" s="134" t="s">
        <v>298</v>
      </c>
      <c r="C706" s="133" t="s">
        <v>60</v>
      </c>
      <c r="D706" s="133" t="s">
        <v>299</v>
      </c>
      <c r="E706" s="180" t="s">
        <v>777</v>
      </c>
      <c r="F706" s="180"/>
      <c r="G706" s="145" t="s">
        <v>62</v>
      </c>
      <c r="H706" s="151">
        <v>1</v>
      </c>
      <c r="I706" s="146"/>
      <c r="J706" s="146"/>
      <c r="K706" s="146"/>
    </row>
    <row r="707" spans="1:11" ht="24" customHeight="1" x14ac:dyDescent="0.25">
      <c r="A707" s="157" t="s">
        <v>412</v>
      </c>
      <c r="B707" s="158" t="s">
        <v>735</v>
      </c>
      <c r="C707" s="157" t="s">
        <v>60</v>
      </c>
      <c r="D707" s="157" t="s">
        <v>736</v>
      </c>
      <c r="E707" s="178" t="s">
        <v>445</v>
      </c>
      <c r="F707" s="178"/>
      <c r="G707" s="159" t="s">
        <v>177</v>
      </c>
      <c r="H707" s="160">
        <v>75.572999999999993</v>
      </c>
      <c r="I707" s="160">
        <v>0</v>
      </c>
      <c r="J707" s="161"/>
      <c r="K707" s="161"/>
    </row>
    <row r="708" spans="1:11" ht="24" customHeight="1" x14ac:dyDescent="0.25">
      <c r="A708" s="157" t="s">
        <v>412</v>
      </c>
      <c r="B708" s="158" t="s">
        <v>737</v>
      </c>
      <c r="C708" s="157" t="s">
        <v>60</v>
      </c>
      <c r="D708" s="157" t="s">
        <v>738</v>
      </c>
      <c r="E708" s="178" t="s">
        <v>445</v>
      </c>
      <c r="F708" s="178"/>
      <c r="G708" s="159" t="s">
        <v>274</v>
      </c>
      <c r="H708" s="160">
        <v>0.14499999999999999</v>
      </c>
      <c r="I708" s="160">
        <v>0</v>
      </c>
      <c r="J708" s="161"/>
      <c r="K708" s="161"/>
    </row>
    <row r="709" spans="1:11" ht="24" customHeight="1" x14ac:dyDescent="0.25">
      <c r="A709" s="157" t="s">
        <v>412</v>
      </c>
      <c r="B709" s="158" t="s">
        <v>778</v>
      </c>
      <c r="C709" s="157" t="s">
        <v>60</v>
      </c>
      <c r="D709" s="157" t="s">
        <v>779</v>
      </c>
      <c r="E709" s="178" t="s">
        <v>445</v>
      </c>
      <c r="F709" s="178"/>
      <c r="G709" s="159" t="s">
        <v>274</v>
      </c>
      <c r="H709" s="160">
        <v>0.19400000000000001</v>
      </c>
      <c r="I709" s="160">
        <v>0</v>
      </c>
      <c r="J709" s="161"/>
      <c r="K709" s="161"/>
    </row>
    <row r="710" spans="1:11" ht="24" customHeight="1" x14ac:dyDescent="0.25">
      <c r="A710" s="157" t="s">
        <v>412</v>
      </c>
      <c r="B710" s="158" t="s">
        <v>780</v>
      </c>
      <c r="C710" s="157" t="s">
        <v>60</v>
      </c>
      <c r="D710" s="157" t="s">
        <v>781</v>
      </c>
      <c r="E710" s="178" t="s">
        <v>445</v>
      </c>
      <c r="F710" s="178"/>
      <c r="G710" s="159" t="s">
        <v>193</v>
      </c>
      <c r="H710" s="160">
        <v>4.32</v>
      </c>
      <c r="I710" s="160">
        <v>0</v>
      </c>
      <c r="J710" s="161"/>
      <c r="K710" s="161"/>
    </row>
    <row r="711" spans="1:11" ht="24" customHeight="1" x14ac:dyDescent="0.25">
      <c r="A711" s="157" t="s">
        <v>412</v>
      </c>
      <c r="B711" s="158" t="s">
        <v>782</v>
      </c>
      <c r="C711" s="157" t="s">
        <v>60</v>
      </c>
      <c r="D711" s="157" t="s">
        <v>783</v>
      </c>
      <c r="E711" s="178" t="s">
        <v>445</v>
      </c>
      <c r="F711" s="178"/>
      <c r="G711" s="159" t="s">
        <v>193</v>
      </c>
      <c r="H711" s="160">
        <v>7.56</v>
      </c>
      <c r="I711" s="160">
        <v>0</v>
      </c>
      <c r="J711" s="161"/>
      <c r="K711" s="161"/>
    </row>
    <row r="712" spans="1:11" ht="24" customHeight="1" x14ac:dyDescent="0.25">
      <c r="A712" s="157" t="s">
        <v>412</v>
      </c>
      <c r="B712" s="158" t="s">
        <v>784</v>
      </c>
      <c r="C712" s="157" t="s">
        <v>60</v>
      </c>
      <c r="D712" s="157" t="s">
        <v>785</v>
      </c>
      <c r="E712" s="178" t="s">
        <v>445</v>
      </c>
      <c r="F712" s="178"/>
      <c r="G712" s="159" t="s">
        <v>177</v>
      </c>
      <c r="H712" s="160">
        <v>0.44400000000000001</v>
      </c>
      <c r="I712" s="160">
        <v>0</v>
      </c>
      <c r="J712" s="161"/>
      <c r="K712" s="161"/>
    </row>
    <row r="713" spans="1:11" ht="24" customHeight="1" x14ac:dyDescent="0.25">
      <c r="A713" s="157" t="s">
        <v>412</v>
      </c>
      <c r="B713" s="158" t="s">
        <v>745</v>
      </c>
      <c r="C713" s="157" t="s">
        <v>60</v>
      </c>
      <c r="D713" s="157" t="s">
        <v>746</v>
      </c>
      <c r="E713" s="178" t="s">
        <v>415</v>
      </c>
      <c r="F713" s="178"/>
      <c r="G713" s="159" t="s">
        <v>53</v>
      </c>
      <c r="H713" s="160">
        <v>1.147</v>
      </c>
      <c r="I713" s="160">
        <v>0</v>
      </c>
      <c r="J713" s="161"/>
      <c r="K713" s="161"/>
    </row>
    <row r="714" spans="1:11" ht="24" customHeight="1" x14ac:dyDescent="0.25">
      <c r="A714" s="157" t="s">
        <v>412</v>
      </c>
      <c r="B714" s="158" t="s">
        <v>469</v>
      </c>
      <c r="C714" s="157" t="s">
        <v>60</v>
      </c>
      <c r="D714" s="157" t="s">
        <v>470</v>
      </c>
      <c r="E714" s="178" t="s">
        <v>415</v>
      </c>
      <c r="F714" s="178"/>
      <c r="G714" s="159" t="s">
        <v>53</v>
      </c>
      <c r="H714" s="160">
        <v>2.8479999999999999</v>
      </c>
      <c r="I714" s="160">
        <v>0</v>
      </c>
      <c r="J714" s="161"/>
      <c r="K714" s="161"/>
    </row>
    <row r="715" spans="1:11" ht="24" customHeight="1" x14ac:dyDescent="0.25">
      <c r="A715" s="157" t="s">
        <v>412</v>
      </c>
      <c r="B715" s="158" t="s">
        <v>786</v>
      </c>
      <c r="C715" s="157" t="s">
        <v>60</v>
      </c>
      <c r="D715" s="157" t="s">
        <v>787</v>
      </c>
      <c r="E715" s="178" t="s">
        <v>415</v>
      </c>
      <c r="F715" s="178"/>
      <c r="G715" s="159" t="s">
        <v>53</v>
      </c>
      <c r="H715" s="160">
        <v>2.8479999999999999</v>
      </c>
      <c r="I715" s="160">
        <v>0</v>
      </c>
      <c r="J715" s="161"/>
      <c r="K715" s="161"/>
    </row>
    <row r="716" spans="1:11" ht="24" customHeight="1" x14ac:dyDescent="0.25">
      <c r="A716" s="157" t="s">
        <v>412</v>
      </c>
      <c r="B716" s="158" t="s">
        <v>471</v>
      </c>
      <c r="C716" s="157" t="s">
        <v>60</v>
      </c>
      <c r="D716" s="157" t="s">
        <v>472</v>
      </c>
      <c r="E716" s="178" t="s">
        <v>415</v>
      </c>
      <c r="F716" s="178"/>
      <c r="G716" s="159" t="s">
        <v>53</v>
      </c>
      <c r="H716" s="160">
        <v>4.2190000000000003</v>
      </c>
      <c r="I716" s="160">
        <v>0</v>
      </c>
      <c r="J716" s="161"/>
      <c r="K716" s="161"/>
    </row>
    <row r="717" spans="1:11" x14ac:dyDescent="0.25">
      <c r="A717" s="162"/>
      <c r="B717" s="162"/>
      <c r="C717" s="162"/>
      <c r="D717" s="162"/>
      <c r="E717" s="162" t="s">
        <v>429</v>
      </c>
      <c r="F717" s="163">
        <v>97.934415299999998</v>
      </c>
      <c r="G717" s="162" t="s">
        <v>430</v>
      </c>
      <c r="H717" s="163">
        <v>107.84</v>
      </c>
      <c r="I717" s="162" t="s">
        <v>431</v>
      </c>
      <c r="J717" s="163"/>
    </row>
    <row r="718" spans="1:11" x14ac:dyDescent="0.25">
      <c r="A718" s="162"/>
      <c r="B718" s="162"/>
      <c r="C718" s="162"/>
      <c r="D718" s="162"/>
      <c r="E718" s="162" t="s">
        <v>432</v>
      </c>
      <c r="F718" s="163">
        <v>142.02000000000001</v>
      </c>
      <c r="G718" s="162"/>
      <c r="H718" s="177" t="s">
        <v>433</v>
      </c>
      <c r="I718" s="177"/>
      <c r="J718" s="163"/>
    </row>
    <row r="719" spans="1:11" ht="50.1" customHeight="1" thickBot="1" x14ac:dyDescent="0.25">
      <c r="A719" s="137"/>
      <c r="B719" s="137"/>
      <c r="C719" s="137"/>
      <c r="D719" s="137"/>
      <c r="E719" s="137"/>
      <c r="F719" s="137"/>
      <c r="G719" s="137" t="s">
        <v>434</v>
      </c>
      <c r="H719" s="164">
        <v>2</v>
      </c>
      <c r="I719" s="137" t="s">
        <v>435</v>
      </c>
      <c r="J719" s="143"/>
    </row>
    <row r="720" spans="1:11" ht="0.95" customHeight="1" thickTop="1" x14ac:dyDescent="0.25">
      <c r="A720" s="165"/>
      <c r="B720" s="165"/>
      <c r="C720" s="165"/>
      <c r="D720" s="165"/>
      <c r="E720" s="165"/>
      <c r="F720" s="165"/>
      <c r="G720" s="165"/>
      <c r="H720" s="165"/>
      <c r="I720" s="165"/>
      <c r="J720" s="165"/>
    </row>
    <row r="721" spans="1:11" ht="18" customHeight="1" x14ac:dyDescent="0.25">
      <c r="A721" s="129" t="s">
        <v>300</v>
      </c>
      <c r="B721" s="130" t="s">
        <v>43</v>
      </c>
      <c r="C721" s="129" t="s">
        <v>44</v>
      </c>
      <c r="D721" s="129" t="s">
        <v>4</v>
      </c>
      <c r="E721" s="173" t="s">
        <v>405</v>
      </c>
      <c r="F721" s="173"/>
      <c r="G721" s="144" t="s">
        <v>45</v>
      </c>
      <c r="H721" s="130" t="s">
        <v>46</v>
      </c>
      <c r="I721" s="130" t="s">
        <v>406</v>
      </c>
      <c r="J721" s="130" t="s">
        <v>47</v>
      </c>
      <c r="K721" s="130" t="s">
        <v>5</v>
      </c>
    </row>
    <row r="722" spans="1:11" ht="24" customHeight="1" x14ac:dyDescent="0.25">
      <c r="A722" s="133" t="s">
        <v>407</v>
      </c>
      <c r="B722" s="134" t="s">
        <v>301</v>
      </c>
      <c r="C722" s="133" t="s">
        <v>60</v>
      </c>
      <c r="D722" s="133" t="s">
        <v>302</v>
      </c>
      <c r="E722" s="180" t="s">
        <v>788</v>
      </c>
      <c r="F722" s="180"/>
      <c r="G722" s="145" t="s">
        <v>62</v>
      </c>
      <c r="H722" s="151">
        <v>1</v>
      </c>
      <c r="I722" s="146"/>
      <c r="J722" s="146"/>
      <c r="K722" s="146"/>
    </row>
    <row r="723" spans="1:11" ht="26.1" customHeight="1" x14ac:dyDescent="0.25">
      <c r="A723" s="157" t="s">
        <v>412</v>
      </c>
      <c r="B723" s="158" t="s">
        <v>789</v>
      </c>
      <c r="C723" s="157" t="s">
        <v>60</v>
      </c>
      <c r="D723" s="157" t="s">
        <v>790</v>
      </c>
      <c r="E723" s="178" t="s">
        <v>445</v>
      </c>
      <c r="F723" s="178"/>
      <c r="G723" s="159" t="s">
        <v>62</v>
      </c>
      <c r="H723" s="160">
        <v>1</v>
      </c>
      <c r="I723" s="160">
        <v>0</v>
      </c>
      <c r="J723" s="161"/>
      <c r="K723" s="161"/>
    </row>
    <row r="724" spans="1:11" ht="24" customHeight="1" x14ac:dyDescent="0.25">
      <c r="A724" s="157" t="s">
        <v>412</v>
      </c>
      <c r="B724" s="158" t="s">
        <v>688</v>
      </c>
      <c r="C724" s="157" t="s">
        <v>60</v>
      </c>
      <c r="D724" s="157" t="s">
        <v>689</v>
      </c>
      <c r="E724" s="178" t="s">
        <v>415</v>
      </c>
      <c r="F724" s="178"/>
      <c r="G724" s="159" t="s">
        <v>53</v>
      </c>
      <c r="H724" s="160">
        <v>0.68200000000000005</v>
      </c>
      <c r="I724" s="160">
        <v>0</v>
      </c>
      <c r="J724" s="161"/>
      <c r="K724" s="161"/>
    </row>
    <row r="725" spans="1:11" ht="24" customHeight="1" x14ac:dyDescent="0.25">
      <c r="A725" s="157" t="s">
        <v>412</v>
      </c>
      <c r="B725" s="158" t="s">
        <v>690</v>
      </c>
      <c r="C725" s="157" t="s">
        <v>60</v>
      </c>
      <c r="D725" s="157" t="s">
        <v>691</v>
      </c>
      <c r="E725" s="178" t="s">
        <v>415</v>
      </c>
      <c r="F725" s="178"/>
      <c r="G725" s="159" t="s">
        <v>53</v>
      </c>
      <c r="H725" s="160">
        <v>0.68200000000000005</v>
      </c>
      <c r="I725" s="160">
        <v>0</v>
      </c>
      <c r="J725" s="161"/>
      <c r="K725" s="161"/>
    </row>
    <row r="726" spans="1:11" x14ac:dyDescent="0.25">
      <c r="A726" s="162"/>
      <c r="B726" s="162"/>
      <c r="C726" s="162"/>
      <c r="D726" s="162"/>
      <c r="E726" s="162" t="s">
        <v>429</v>
      </c>
      <c r="F726" s="163">
        <v>12.8980058</v>
      </c>
      <c r="G726" s="162" t="s">
        <v>430</v>
      </c>
      <c r="H726" s="163">
        <v>14.2</v>
      </c>
      <c r="I726" s="162" t="s">
        <v>431</v>
      </c>
      <c r="J726" s="163"/>
    </row>
    <row r="727" spans="1:11" x14ac:dyDescent="0.25">
      <c r="A727" s="162"/>
      <c r="B727" s="162"/>
      <c r="C727" s="162"/>
      <c r="D727" s="162"/>
      <c r="E727" s="162" t="s">
        <v>432</v>
      </c>
      <c r="F727" s="163">
        <v>11.99</v>
      </c>
      <c r="G727" s="162"/>
      <c r="H727" s="177" t="s">
        <v>433</v>
      </c>
      <c r="I727" s="177"/>
      <c r="J727" s="163"/>
    </row>
    <row r="728" spans="1:11" ht="50.1" customHeight="1" thickBot="1" x14ac:dyDescent="0.25">
      <c r="A728" s="137"/>
      <c r="B728" s="137"/>
      <c r="C728" s="137"/>
      <c r="D728" s="137"/>
      <c r="E728" s="137"/>
      <c r="F728" s="137"/>
      <c r="G728" s="137" t="s">
        <v>434</v>
      </c>
      <c r="H728" s="164">
        <v>2</v>
      </c>
      <c r="I728" s="137" t="s">
        <v>435</v>
      </c>
      <c r="J728" s="143"/>
    </row>
    <row r="729" spans="1:11" ht="0.95" customHeight="1" thickTop="1" x14ac:dyDescent="0.25">
      <c r="A729" s="165"/>
      <c r="B729" s="165"/>
      <c r="C729" s="165"/>
      <c r="D729" s="165"/>
      <c r="E729" s="165"/>
      <c r="F729" s="165"/>
      <c r="G729" s="165"/>
      <c r="H729" s="165"/>
      <c r="I729" s="165"/>
      <c r="J729" s="165"/>
    </row>
    <row r="730" spans="1:11" ht="18" customHeight="1" x14ac:dyDescent="0.25">
      <c r="A730" s="129" t="s">
        <v>303</v>
      </c>
      <c r="B730" s="130" t="s">
        <v>43</v>
      </c>
      <c r="C730" s="129" t="s">
        <v>44</v>
      </c>
      <c r="D730" s="129" t="s">
        <v>4</v>
      </c>
      <c r="E730" s="173" t="s">
        <v>405</v>
      </c>
      <c r="F730" s="173"/>
      <c r="G730" s="144" t="s">
        <v>45</v>
      </c>
      <c r="H730" s="130" t="s">
        <v>46</v>
      </c>
      <c r="I730" s="130" t="s">
        <v>406</v>
      </c>
      <c r="J730" s="130" t="s">
        <v>47</v>
      </c>
      <c r="K730" s="130" t="s">
        <v>5</v>
      </c>
    </row>
    <row r="731" spans="1:11" ht="26.1" customHeight="1" x14ac:dyDescent="0.25">
      <c r="A731" s="133" t="s">
        <v>407</v>
      </c>
      <c r="B731" s="134" t="s">
        <v>304</v>
      </c>
      <c r="C731" s="133" t="s">
        <v>305</v>
      </c>
      <c r="D731" s="133" t="s">
        <v>306</v>
      </c>
      <c r="E731" s="180">
        <v>24.03</v>
      </c>
      <c r="F731" s="180"/>
      <c r="G731" s="145" t="s">
        <v>78</v>
      </c>
      <c r="H731" s="151">
        <v>1</v>
      </c>
      <c r="I731" s="146"/>
      <c r="J731" s="146"/>
      <c r="K731" s="146"/>
    </row>
    <row r="732" spans="1:11" ht="24" customHeight="1" x14ac:dyDescent="0.25">
      <c r="A732" s="157" t="s">
        <v>412</v>
      </c>
      <c r="B732" s="158" t="s">
        <v>791</v>
      </c>
      <c r="C732" s="157" t="s">
        <v>305</v>
      </c>
      <c r="D732" s="157" t="s">
        <v>792</v>
      </c>
      <c r="E732" s="178" t="s">
        <v>415</v>
      </c>
      <c r="F732" s="178"/>
      <c r="G732" s="159" t="s">
        <v>53</v>
      </c>
      <c r="H732" s="160">
        <v>0.4</v>
      </c>
      <c r="I732" s="160">
        <v>0</v>
      </c>
      <c r="J732" s="161"/>
      <c r="K732" s="161"/>
    </row>
    <row r="733" spans="1:11" ht="24" customHeight="1" x14ac:dyDescent="0.25">
      <c r="A733" s="157" t="s">
        <v>412</v>
      </c>
      <c r="B733" s="158" t="s">
        <v>793</v>
      </c>
      <c r="C733" s="157" t="s">
        <v>305</v>
      </c>
      <c r="D733" s="157" t="s">
        <v>794</v>
      </c>
      <c r="E733" s="178" t="s">
        <v>415</v>
      </c>
      <c r="F733" s="178"/>
      <c r="G733" s="159" t="s">
        <v>53</v>
      </c>
      <c r="H733" s="160">
        <v>0.4</v>
      </c>
      <c r="I733" s="160">
        <v>0</v>
      </c>
      <c r="J733" s="161"/>
      <c r="K733" s="161"/>
    </row>
    <row r="734" spans="1:11" ht="39" customHeight="1" x14ac:dyDescent="0.25">
      <c r="A734" s="157" t="s">
        <v>412</v>
      </c>
      <c r="B734" s="158" t="s">
        <v>795</v>
      </c>
      <c r="C734" s="157" t="s">
        <v>305</v>
      </c>
      <c r="D734" s="157" t="s">
        <v>796</v>
      </c>
      <c r="E734" s="178" t="s">
        <v>445</v>
      </c>
      <c r="F734" s="178"/>
      <c r="G734" s="159" t="s">
        <v>78</v>
      </c>
      <c r="H734" s="160">
        <v>1</v>
      </c>
      <c r="I734" s="160">
        <v>0</v>
      </c>
      <c r="J734" s="161"/>
      <c r="K734" s="161"/>
    </row>
    <row r="735" spans="1:11" x14ac:dyDescent="0.25">
      <c r="A735" s="162"/>
      <c r="B735" s="162"/>
      <c r="C735" s="162"/>
      <c r="D735" s="162"/>
      <c r="E735" s="162" t="s">
        <v>429</v>
      </c>
      <c r="F735" s="163">
        <v>9.5806958000000009</v>
      </c>
      <c r="G735" s="162" t="s">
        <v>430</v>
      </c>
      <c r="H735" s="163">
        <v>10.55</v>
      </c>
      <c r="I735" s="162" t="s">
        <v>431</v>
      </c>
      <c r="J735" s="163"/>
    </row>
    <row r="736" spans="1:11" x14ac:dyDescent="0.25">
      <c r="A736" s="162"/>
      <c r="B736" s="162"/>
      <c r="C736" s="162"/>
      <c r="D736" s="162"/>
      <c r="E736" s="162" t="s">
        <v>432</v>
      </c>
      <c r="F736" s="163">
        <v>167.6</v>
      </c>
      <c r="G736" s="162"/>
      <c r="H736" s="177" t="s">
        <v>433</v>
      </c>
      <c r="I736" s="177"/>
      <c r="J736" s="163"/>
    </row>
    <row r="737" spans="1:11" ht="50.1" customHeight="1" thickBot="1" x14ac:dyDescent="0.25">
      <c r="A737" s="137"/>
      <c r="B737" s="137"/>
      <c r="C737" s="137"/>
      <c r="D737" s="137"/>
      <c r="E737" s="137"/>
      <c r="F737" s="137"/>
      <c r="G737" s="137" t="s">
        <v>434</v>
      </c>
      <c r="H737" s="164">
        <v>34.74</v>
      </c>
      <c r="I737" s="137" t="s">
        <v>435</v>
      </c>
      <c r="J737" s="143"/>
    </row>
    <row r="738" spans="1:11" ht="0.95" customHeight="1" thickTop="1" x14ac:dyDescent="0.25">
      <c r="A738" s="165"/>
      <c r="B738" s="165"/>
      <c r="C738" s="165"/>
      <c r="D738" s="165"/>
      <c r="E738" s="165"/>
      <c r="F738" s="165"/>
      <c r="G738" s="165"/>
      <c r="H738" s="165"/>
      <c r="I738" s="165"/>
      <c r="J738" s="165"/>
    </row>
    <row r="739" spans="1:11" ht="18" customHeight="1" x14ac:dyDescent="0.25">
      <c r="A739" s="129" t="s">
        <v>307</v>
      </c>
      <c r="B739" s="130" t="s">
        <v>43</v>
      </c>
      <c r="C739" s="129" t="s">
        <v>44</v>
      </c>
      <c r="D739" s="129" t="s">
        <v>4</v>
      </c>
      <c r="E739" s="173" t="s">
        <v>405</v>
      </c>
      <c r="F739" s="173"/>
      <c r="G739" s="144" t="s">
        <v>45</v>
      </c>
      <c r="H739" s="130" t="s">
        <v>46</v>
      </c>
      <c r="I739" s="130" t="s">
        <v>406</v>
      </c>
      <c r="J739" s="130" t="s">
        <v>47</v>
      </c>
      <c r="K739" s="130" t="s">
        <v>5</v>
      </c>
    </row>
    <row r="740" spans="1:11" ht="39" customHeight="1" x14ac:dyDescent="0.25">
      <c r="A740" s="133" t="s">
        <v>407</v>
      </c>
      <c r="B740" s="134" t="s">
        <v>308</v>
      </c>
      <c r="C740" s="133" t="s">
        <v>51</v>
      </c>
      <c r="D740" s="133" t="s">
        <v>309</v>
      </c>
      <c r="E740" s="180" t="s">
        <v>797</v>
      </c>
      <c r="F740" s="180"/>
      <c r="G740" s="145" t="s">
        <v>78</v>
      </c>
      <c r="H740" s="151">
        <v>1</v>
      </c>
      <c r="I740" s="146"/>
      <c r="J740" s="146"/>
      <c r="K740" s="146"/>
    </row>
    <row r="741" spans="1:11" ht="24" customHeight="1" x14ac:dyDescent="0.25">
      <c r="A741" s="152" t="s">
        <v>409</v>
      </c>
      <c r="B741" s="153" t="s">
        <v>713</v>
      </c>
      <c r="C741" s="152" t="s">
        <v>51</v>
      </c>
      <c r="D741" s="152" t="s">
        <v>714</v>
      </c>
      <c r="E741" s="179" t="s">
        <v>408</v>
      </c>
      <c r="F741" s="179"/>
      <c r="G741" s="154" t="s">
        <v>53</v>
      </c>
      <c r="H741" s="155">
        <v>0.55487889999999995</v>
      </c>
      <c r="I741" s="155">
        <v>0</v>
      </c>
      <c r="J741" s="156"/>
      <c r="K741" s="156"/>
    </row>
    <row r="742" spans="1:11" ht="24" customHeight="1" x14ac:dyDescent="0.25">
      <c r="A742" s="152" t="s">
        <v>409</v>
      </c>
      <c r="B742" s="153" t="s">
        <v>698</v>
      </c>
      <c r="C742" s="152" t="s">
        <v>51</v>
      </c>
      <c r="D742" s="152" t="s">
        <v>699</v>
      </c>
      <c r="E742" s="179" t="s">
        <v>408</v>
      </c>
      <c r="F742" s="179"/>
      <c r="G742" s="154" t="s">
        <v>53</v>
      </c>
      <c r="H742" s="155">
        <v>0.1568136</v>
      </c>
      <c r="I742" s="155">
        <v>0</v>
      </c>
      <c r="J742" s="156"/>
      <c r="K742" s="156"/>
    </row>
    <row r="743" spans="1:11" ht="26.1" customHeight="1" x14ac:dyDescent="0.25">
      <c r="A743" s="157" t="s">
        <v>412</v>
      </c>
      <c r="B743" s="158" t="s">
        <v>798</v>
      </c>
      <c r="C743" s="157" t="s">
        <v>51</v>
      </c>
      <c r="D743" s="157" t="s">
        <v>799</v>
      </c>
      <c r="E743" s="178" t="s">
        <v>445</v>
      </c>
      <c r="F743" s="178"/>
      <c r="G743" s="159" t="s">
        <v>800</v>
      </c>
      <c r="H743" s="160">
        <v>0.88290000000000002</v>
      </c>
      <c r="I743" s="160">
        <v>0</v>
      </c>
      <c r="J743" s="161"/>
      <c r="K743" s="161"/>
    </row>
    <row r="744" spans="1:11" ht="39" customHeight="1" x14ac:dyDescent="0.25">
      <c r="A744" s="157" t="s">
        <v>412</v>
      </c>
      <c r="B744" s="158" t="s">
        <v>801</v>
      </c>
      <c r="C744" s="157" t="s">
        <v>51</v>
      </c>
      <c r="D744" s="157" t="s">
        <v>802</v>
      </c>
      <c r="E744" s="178" t="s">
        <v>445</v>
      </c>
      <c r="F744" s="178"/>
      <c r="G744" s="159" t="s">
        <v>62</v>
      </c>
      <c r="H744" s="160">
        <v>4.8166000000000002</v>
      </c>
      <c r="I744" s="160">
        <v>0</v>
      </c>
      <c r="J744" s="161"/>
      <c r="K744" s="161"/>
    </row>
    <row r="745" spans="1:11" ht="39" customHeight="1" x14ac:dyDescent="0.25">
      <c r="A745" s="157" t="s">
        <v>412</v>
      </c>
      <c r="B745" s="158" t="s">
        <v>803</v>
      </c>
      <c r="C745" s="157" t="s">
        <v>51</v>
      </c>
      <c r="D745" s="157" t="s">
        <v>804</v>
      </c>
      <c r="E745" s="178" t="s">
        <v>445</v>
      </c>
      <c r="F745" s="178"/>
      <c r="G745" s="159" t="s">
        <v>193</v>
      </c>
      <c r="H745" s="160">
        <v>6.8503999999999996</v>
      </c>
      <c r="I745" s="160">
        <v>0</v>
      </c>
      <c r="J745" s="161"/>
      <c r="K745" s="161"/>
    </row>
    <row r="746" spans="1:11" ht="39" customHeight="1" x14ac:dyDescent="0.25">
      <c r="A746" s="157" t="s">
        <v>412</v>
      </c>
      <c r="B746" s="158" t="s">
        <v>805</v>
      </c>
      <c r="C746" s="157" t="s">
        <v>51</v>
      </c>
      <c r="D746" s="157" t="s">
        <v>806</v>
      </c>
      <c r="E746" s="178" t="s">
        <v>445</v>
      </c>
      <c r="F746" s="178"/>
      <c r="G746" s="159" t="s">
        <v>62</v>
      </c>
      <c r="H746" s="160">
        <v>0.54730000000000001</v>
      </c>
      <c r="I746" s="160">
        <v>0</v>
      </c>
      <c r="J746" s="161"/>
      <c r="K746" s="161"/>
    </row>
    <row r="747" spans="1:11" x14ac:dyDescent="0.25">
      <c r="A747" s="162"/>
      <c r="B747" s="162"/>
      <c r="C747" s="162"/>
      <c r="D747" s="162"/>
      <c r="E747" s="162" t="s">
        <v>429</v>
      </c>
      <c r="F747" s="163">
        <v>7.4294417210032879</v>
      </c>
      <c r="G747" s="162" t="s">
        <v>430</v>
      </c>
      <c r="H747" s="163">
        <v>8.18</v>
      </c>
      <c r="I747" s="162" t="s">
        <v>431</v>
      </c>
      <c r="J747" s="163"/>
    </row>
    <row r="748" spans="1:11" x14ac:dyDescent="0.25">
      <c r="A748" s="162"/>
      <c r="B748" s="162"/>
      <c r="C748" s="162"/>
      <c r="D748" s="162"/>
      <c r="E748" s="162" t="s">
        <v>432</v>
      </c>
      <c r="F748" s="163">
        <v>157.85</v>
      </c>
      <c r="G748" s="162"/>
      <c r="H748" s="177" t="s">
        <v>433</v>
      </c>
      <c r="I748" s="177"/>
      <c r="J748" s="163"/>
    </row>
    <row r="749" spans="1:11" ht="50.1" customHeight="1" thickBot="1" x14ac:dyDescent="0.25">
      <c r="A749" s="137"/>
      <c r="B749" s="137"/>
      <c r="C749" s="137"/>
      <c r="D749" s="137"/>
      <c r="E749" s="137"/>
      <c r="F749" s="137"/>
      <c r="G749" s="137" t="s">
        <v>434</v>
      </c>
      <c r="H749" s="164">
        <v>1</v>
      </c>
      <c r="I749" s="137" t="s">
        <v>435</v>
      </c>
      <c r="J749" s="143"/>
    </row>
    <row r="750" spans="1:11" ht="0.95" customHeight="1" thickTop="1" x14ac:dyDescent="0.25">
      <c r="A750" s="165"/>
      <c r="B750" s="165"/>
      <c r="C750" s="165"/>
      <c r="D750" s="165"/>
      <c r="E750" s="165"/>
      <c r="F750" s="165"/>
      <c r="G750" s="165"/>
      <c r="H750" s="165"/>
      <c r="I750" s="165"/>
      <c r="J750" s="165"/>
    </row>
    <row r="751" spans="1:11" ht="18" customHeight="1" x14ac:dyDescent="0.25">
      <c r="A751" s="129" t="s">
        <v>310</v>
      </c>
      <c r="B751" s="130" t="s">
        <v>43</v>
      </c>
      <c r="C751" s="129" t="s">
        <v>44</v>
      </c>
      <c r="D751" s="129" t="s">
        <v>4</v>
      </c>
      <c r="E751" s="173" t="s">
        <v>405</v>
      </c>
      <c r="F751" s="173"/>
      <c r="G751" s="144" t="s">
        <v>45</v>
      </c>
      <c r="H751" s="130" t="s">
        <v>46</v>
      </c>
      <c r="I751" s="130" t="s">
        <v>406</v>
      </c>
      <c r="J751" s="130" t="s">
        <v>47</v>
      </c>
      <c r="K751" s="130" t="s">
        <v>5</v>
      </c>
    </row>
    <row r="752" spans="1:11" ht="24" customHeight="1" x14ac:dyDescent="0.25">
      <c r="A752" s="133" t="s">
        <v>407</v>
      </c>
      <c r="B752" s="134" t="s">
        <v>311</v>
      </c>
      <c r="C752" s="133" t="s">
        <v>51</v>
      </c>
      <c r="D752" s="133" t="s">
        <v>312</v>
      </c>
      <c r="E752" s="180" t="s">
        <v>807</v>
      </c>
      <c r="F752" s="180"/>
      <c r="G752" s="145" t="s">
        <v>62</v>
      </c>
      <c r="H752" s="151">
        <v>1</v>
      </c>
      <c r="I752" s="146"/>
      <c r="J752" s="146"/>
      <c r="K752" s="146"/>
    </row>
    <row r="753" spans="1:11" ht="26.1" customHeight="1" x14ac:dyDescent="0.25">
      <c r="A753" s="152" t="s">
        <v>409</v>
      </c>
      <c r="B753" s="153" t="s">
        <v>474</v>
      </c>
      <c r="C753" s="152" t="s">
        <v>51</v>
      </c>
      <c r="D753" s="152" t="s">
        <v>475</v>
      </c>
      <c r="E753" s="179" t="s">
        <v>408</v>
      </c>
      <c r="F753" s="179"/>
      <c r="G753" s="154" t="s">
        <v>53</v>
      </c>
      <c r="H753" s="155">
        <v>0.8</v>
      </c>
      <c r="I753" s="155">
        <v>0</v>
      </c>
      <c r="J753" s="156"/>
      <c r="K753" s="156"/>
    </row>
    <row r="754" spans="1:11" ht="26.1" customHeight="1" x14ac:dyDescent="0.25">
      <c r="A754" s="152" t="s">
        <v>409</v>
      </c>
      <c r="B754" s="153" t="s">
        <v>808</v>
      </c>
      <c r="C754" s="152" t="s">
        <v>51</v>
      </c>
      <c r="D754" s="152" t="s">
        <v>809</v>
      </c>
      <c r="E754" s="179" t="s">
        <v>408</v>
      </c>
      <c r="F754" s="179"/>
      <c r="G754" s="154" t="s">
        <v>53</v>
      </c>
      <c r="H754" s="155">
        <v>0.8</v>
      </c>
      <c r="I754" s="155">
        <v>0</v>
      </c>
      <c r="J754" s="156"/>
      <c r="K754" s="156"/>
    </row>
    <row r="755" spans="1:11" ht="26.1" customHeight="1" x14ac:dyDescent="0.25">
      <c r="A755" s="157" t="s">
        <v>412</v>
      </c>
      <c r="B755" s="158" t="s">
        <v>810</v>
      </c>
      <c r="C755" s="157" t="s">
        <v>51</v>
      </c>
      <c r="D755" s="157" t="s">
        <v>811</v>
      </c>
      <c r="E755" s="178" t="s">
        <v>445</v>
      </c>
      <c r="F755" s="178"/>
      <c r="G755" s="159" t="s">
        <v>812</v>
      </c>
      <c r="H755" s="160">
        <v>1</v>
      </c>
      <c r="I755" s="160">
        <v>0</v>
      </c>
      <c r="J755" s="161"/>
      <c r="K755" s="161"/>
    </row>
    <row r="756" spans="1:11" x14ac:dyDescent="0.25">
      <c r="A756" s="162"/>
      <c r="B756" s="162"/>
      <c r="C756" s="162"/>
      <c r="D756" s="162"/>
      <c r="E756" s="162" t="s">
        <v>429</v>
      </c>
      <c r="F756" s="163">
        <v>14.811289324639482</v>
      </c>
      <c r="G756" s="162" t="s">
        <v>430</v>
      </c>
      <c r="H756" s="163">
        <v>16.309999999999999</v>
      </c>
      <c r="I756" s="162" t="s">
        <v>431</v>
      </c>
      <c r="J756" s="163"/>
    </row>
    <row r="757" spans="1:11" x14ac:dyDescent="0.25">
      <c r="A757" s="162"/>
      <c r="B757" s="162"/>
      <c r="C757" s="162"/>
      <c r="D757" s="162"/>
      <c r="E757" s="162" t="s">
        <v>432</v>
      </c>
      <c r="F757" s="163">
        <v>24.37</v>
      </c>
      <c r="G757" s="162"/>
      <c r="H757" s="177" t="s">
        <v>433</v>
      </c>
      <c r="I757" s="177"/>
      <c r="J757" s="163"/>
    </row>
    <row r="758" spans="1:11" ht="50.1" customHeight="1" thickBot="1" x14ac:dyDescent="0.25">
      <c r="A758" s="137"/>
      <c r="B758" s="137"/>
      <c r="C758" s="137"/>
      <c r="D758" s="137"/>
      <c r="E758" s="137"/>
      <c r="F758" s="137"/>
      <c r="G758" s="137" t="s">
        <v>434</v>
      </c>
      <c r="H758" s="164">
        <v>1</v>
      </c>
      <c r="I758" s="137" t="s">
        <v>435</v>
      </c>
      <c r="J758" s="143"/>
    </row>
    <row r="759" spans="1:11" ht="0.95" customHeight="1" thickTop="1" x14ac:dyDescent="0.25">
      <c r="A759" s="165"/>
      <c r="B759" s="165"/>
      <c r="C759" s="165"/>
      <c r="D759" s="165"/>
      <c r="E759" s="165"/>
      <c r="F759" s="165"/>
      <c r="G759" s="165"/>
      <c r="H759" s="165"/>
      <c r="I759" s="165"/>
      <c r="J759" s="165"/>
    </row>
    <row r="760" spans="1:11" ht="18" customHeight="1" x14ac:dyDescent="0.25">
      <c r="A760" s="129" t="s">
        <v>313</v>
      </c>
      <c r="B760" s="130" t="s">
        <v>43</v>
      </c>
      <c r="C760" s="129" t="s">
        <v>44</v>
      </c>
      <c r="D760" s="129" t="s">
        <v>4</v>
      </c>
      <c r="E760" s="173" t="s">
        <v>405</v>
      </c>
      <c r="F760" s="173"/>
      <c r="G760" s="144" t="s">
        <v>45</v>
      </c>
      <c r="H760" s="130" t="s">
        <v>46</v>
      </c>
      <c r="I760" s="130" t="s">
        <v>406</v>
      </c>
      <c r="J760" s="130" t="s">
        <v>47</v>
      </c>
      <c r="K760" s="130" t="s">
        <v>5</v>
      </c>
    </row>
    <row r="761" spans="1:11" ht="39" customHeight="1" x14ac:dyDescent="0.25">
      <c r="A761" s="133" t="s">
        <v>407</v>
      </c>
      <c r="B761" s="134" t="s">
        <v>314</v>
      </c>
      <c r="C761" s="133" t="s">
        <v>51</v>
      </c>
      <c r="D761" s="133" t="s">
        <v>315</v>
      </c>
      <c r="E761" s="180" t="s">
        <v>797</v>
      </c>
      <c r="F761" s="180"/>
      <c r="G761" s="145" t="s">
        <v>62</v>
      </c>
      <c r="H761" s="151">
        <v>1</v>
      </c>
      <c r="I761" s="146"/>
      <c r="J761" s="146"/>
      <c r="K761" s="146"/>
    </row>
    <row r="762" spans="1:11" ht="26.1" customHeight="1" x14ac:dyDescent="0.25">
      <c r="A762" s="152" t="s">
        <v>409</v>
      </c>
      <c r="B762" s="153" t="s">
        <v>808</v>
      </c>
      <c r="C762" s="152" t="s">
        <v>51</v>
      </c>
      <c r="D762" s="152" t="s">
        <v>809</v>
      </c>
      <c r="E762" s="179" t="s">
        <v>408</v>
      </c>
      <c r="F762" s="179"/>
      <c r="G762" s="154" t="s">
        <v>53</v>
      </c>
      <c r="H762" s="155">
        <v>1.4528015000000001</v>
      </c>
      <c r="I762" s="155">
        <v>0</v>
      </c>
      <c r="J762" s="156"/>
      <c r="K762" s="156"/>
    </row>
    <row r="763" spans="1:11" ht="24" customHeight="1" x14ac:dyDescent="0.25">
      <c r="A763" s="152" t="s">
        <v>409</v>
      </c>
      <c r="B763" s="153" t="s">
        <v>698</v>
      </c>
      <c r="C763" s="152" t="s">
        <v>51</v>
      </c>
      <c r="D763" s="152" t="s">
        <v>699</v>
      </c>
      <c r="E763" s="179" t="s">
        <v>408</v>
      </c>
      <c r="F763" s="179"/>
      <c r="G763" s="154" t="s">
        <v>53</v>
      </c>
      <c r="H763" s="155">
        <v>0.4105743</v>
      </c>
      <c r="I763" s="155">
        <v>0</v>
      </c>
      <c r="J763" s="156"/>
      <c r="K763" s="156"/>
    </row>
    <row r="764" spans="1:11" ht="51.95" customHeight="1" x14ac:dyDescent="0.25">
      <c r="A764" s="157" t="s">
        <v>412</v>
      </c>
      <c r="B764" s="158" t="s">
        <v>813</v>
      </c>
      <c r="C764" s="157" t="s">
        <v>51</v>
      </c>
      <c r="D764" s="157" t="s">
        <v>814</v>
      </c>
      <c r="E764" s="178" t="s">
        <v>445</v>
      </c>
      <c r="F764" s="178"/>
      <c r="G764" s="159" t="s">
        <v>815</v>
      </c>
      <c r="H764" s="160">
        <v>1</v>
      </c>
      <c r="I764" s="160">
        <v>0</v>
      </c>
      <c r="J764" s="161"/>
      <c r="K764" s="161"/>
    </row>
    <row r="765" spans="1:11" x14ac:dyDescent="0.25">
      <c r="A765" s="162"/>
      <c r="B765" s="162"/>
      <c r="C765" s="162"/>
      <c r="D765" s="162"/>
      <c r="E765" s="162" t="s">
        <v>429</v>
      </c>
      <c r="F765" s="163">
        <v>18.399885774118328</v>
      </c>
      <c r="G765" s="162" t="s">
        <v>430</v>
      </c>
      <c r="H765" s="163">
        <v>20.260000000000002</v>
      </c>
      <c r="I765" s="162" t="s">
        <v>431</v>
      </c>
      <c r="J765" s="163"/>
    </row>
    <row r="766" spans="1:11" x14ac:dyDescent="0.25">
      <c r="A766" s="162"/>
      <c r="B766" s="162"/>
      <c r="C766" s="162"/>
      <c r="D766" s="162"/>
      <c r="E766" s="162" t="s">
        <v>432</v>
      </c>
      <c r="F766" s="163">
        <v>50.17</v>
      </c>
      <c r="G766" s="162"/>
      <c r="H766" s="177" t="s">
        <v>433</v>
      </c>
      <c r="I766" s="177"/>
      <c r="J766" s="163"/>
    </row>
    <row r="767" spans="1:11" ht="50.1" customHeight="1" thickBot="1" x14ac:dyDescent="0.25">
      <c r="A767" s="137"/>
      <c r="B767" s="137"/>
      <c r="C767" s="137"/>
      <c r="D767" s="137"/>
      <c r="E767" s="137"/>
      <c r="F767" s="137"/>
      <c r="G767" s="137" t="s">
        <v>434</v>
      </c>
      <c r="H767" s="164">
        <v>1</v>
      </c>
      <c r="I767" s="137" t="s">
        <v>435</v>
      </c>
      <c r="J767" s="143"/>
    </row>
    <row r="768" spans="1:11" ht="0.95" customHeight="1" thickTop="1" x14ac:dyDescent="0.25">
      <c r="A768" s="165"/>
      <c r="B768" s="165"/>
      <c r="C768" s="165"/>
      <c r="D768" s="165"/>
      <c r="E768" s="165"/>
      <c r="F768" s="165"/>
      <c r="G768" s="165"/>
      <c r="H768" s="165"/>
      <c r="I768" s="165"/>
      <c r="J768" s="165"/>
    </row>
    <row r="769" spans="1:11" ht="18" customHeight="1" x14ac:dyDescent="0.25">
      <c r="A769" s="129" t="s">
        <v>316</v>
      </c>
      <c r="B769" s="130" t="s">
        <v>43</v>
      </c>
      <c r="C769" s="129" t="s">
        <v>44</v>
      </c>
      <c r="D769" s="129" t="s">
        <v>4</v>
      </c>
      <c r="E769" s="173" t="s">
        <v>405</v>
      </c>
      <c r="F769" s="173"/>
      <c r="G769" s="144" t="s">
        <v>45</v>
      </c>
      <c r="H769" s="130" t="s">
        <v>46</v>
      </c>
      <c r="I769" s="130" t="s">
        <v>406</v>
      </c>
      <c r="J769" s="130" t="s">
        <v>47</v>
      </c>
      <c r="K769" s="130" t="s">
        <v>5</v>
      </c>
    </row>
    <row r="770" spans="1:11" ht="24" customHeight="1" x14ac:dyDescent="0.25">
      <c r="A770" s="133" t="s">
        <v>407</v>
      </c>
      <c r="B770" s="134" t="s">
        <v>317</v>
      </c>
      <c r="C770" s="133" t="s">
        <v>51</v>
      </c>
      <c r="D770" s="133" t="s">
        <v>318</v>
      </c>
      <c r="E770" s="180" t="s">
        <v>807</v>
      </c>
      <c r="F770" s="180"/>
      <c r="G770" s="145" t="s">
        <v>62</v>
      </c>
      <c r="H770" s="151">
        <v>1</v>
      </c>
      <c r="I770" s="146"/>
      <c r="J770" s="146"/>
      <c r="K770" s="146"/>
    </row>
    <row r="771" spans="1:11" ht="24" customHeight="1" x14ac:dyDescent="0.25">
      <c r="A771" s="152" t="s">
        <v>409</v>
      </c>
      <c r="B771" s="153" t="s">
        <v>713</v>
      </c>
      <c r="C771" s="152" t="s">
        <v>51</v>
      </c>
      <c r="D771" s="152" t="s">
        <v>714</v>
      </c>
      <c r="E771" s="179" t="s">
        <v>408</v>
      </c>
      <c r="F771" s="179"/>
      <c r="G771" s="154" t="s">
        <v>53</v>
      </c>
      <c r="H771" s="155">
        <v>0.4</v>
      </c>
      <c r="I771" s="155">
        <v>0</v>
      </c>
      <c r="J771" s="156"/>
      <c r="K771" s="156"/>
    </row>
    <row r="772" spans="1:11" ht="24" customHeight="1" x14ac:dyDescent="0.25">
      <c r="A772" s="152" t="s">
        <v>409</v>
      </c>
      <c r="B772" s="153" t="s">
        <v>816</v>
      </c>
      <c r="C772" s="152" t="s">
        <v>51</v>
      </c>
      <c r="D772" s="152" t="s">
        <v>817</v>
      </c>
      <c r="E772" s="179" t="s">
        <v>408</v>
      </c>
      <c r="F772" s="179"/>
      <c r="G772" s="154" t="s">
        <v>53</v>
      </c>
      <c r="H772" s="155">
        <v>0.49</v>
      </c>
      <c r="I772" s="155">
        <v>0</v>
      </c>
      <c r="J772" s="156"/>
      <c r="K772" s="156"/>
    </row>
    <row r="773" spans="1:11" ht="24" customHeight="1" x14ac:dyDescent="0.25">
      <c r="A773" s="152" t="s">
        <v>409</v>
      </c>
      <c r="B773" s="153" t="s">
        <v>698</v>
      </c>
      <c r="C773" s="152" t="s">
        <v>51</v>
      </c>
      <c r="D773" s="152" t="s">
        <v>699</v>
      </c>
      <c r="E773" s="179" t="s">
        <v>408</v>
      </c>
      <c r="F773" s="179"/>
      <c r="G773" s="154" t="s">
        <v>53</v>
      </c>
      <c r="H773" s="155">
        <v>0.89</v>
      </c>
      <c r="I773" s="155">
        <v>0</v>
      </c>
      <c r="J773" s="156"/>
      <c r="K773" s="156"/>
    </row>
    <row r="774" spans="1:11" ht="26.1" customHeight="1" x14ac:dyDescent="0.25">
      <c r="A774" s="152" t="s">
        <v>409</v>
      </c>
      <c r="B774" s="153" t="s">
        <v>818</v>
      </c>
      <c r="C774" s="152" t="s">
        <v>51</v>
      </c>
      <c r="D774" s="152" t="s">
        <v>819</v>
      </c>
      <c r="E774" s="179" t="s">
        <v>820</v>
      </c>
      <c r="F774" s="179"/>
      <c r="G774" s="154" t="s">
        <v>274</v>
      </c>
      <c r="H774" s="155">
        <v>3.0000000000000001E-3</v>
      </c>
      <c r="I774" s="155">
        <v>0</v>
      </c>
      <c r="J774" s="156"/>
      <c r="K774" s="156"/>
    </row>
    <row r="775" spans="1:11" ht="26.1" customHeight="1" x14ac:dyDescent="0.25">
      <c r="A775" s="157" t="s">
        <v>412</v>
      </c>
      <c r="B775" s="158" t="s">
        <v>821</v>
      </c>
      <c r="C775" s="157" t="s">
        <v>51</v>
      </c>
      <c r="D775" s="157" t="s">
        <v>822</v>
      </c>
      <c r="E775" s="178" t="s">
        <v>445</v>
      </c>
      <c r="F775" s="178"/>
      <c r="G775" s="159" t="s">
        <v>193</v>
      </c>
      <c r="H775" s="160">
        <v>2.8</v>
      </c>
      <c r="I775" s="160">
        <v>0</v>
      </c>
      <c r="J775" s="161"/>
      <c r="K775" s="161"/>
    </row>
    <row r="776" spans="1:11" ht="26.1" customHeight="1" x14ac:dyDescent="0.25">
      <c r="A776" s="157" t="s">
        <v>412</v>
      </c>
      <c r="B776" s="158" t="s">
        <v>823</v>
      </c>
      <c r="C776" s="157" t="s">
        <v>51</v>
      </c>
      <c r="D776" s="157" t="s">
        <v>824</v>
      </c>
      <c r="E776" s="178" t="s">
        <v>445</v>
      </c>
      <c r="F776" s="178"/>
      <c r="G776" s="159" t="s">
        <v>177</v>
      </c>
      <c r="H776" s="160">
        <v>0.49</v>
      </c>
      <c r="I776" s="160">
        <v>0</v>
      </c>
      <c r="J776" s="161"/>
      <c r="K776" s="161"/>
    </row>
    <row r="777" spans="1:11" ht="26.1" customHeight="1" x14ac:dyDescent="0.25">
      <c r="A777" s="157" t="s">
        <v>412</v>
      </c>
      <c r="B777" s="158" t="s">
        <v>825</v>
      </c>
      <c r="C777" s="157" t="s">
        <v>51</v>
      </c>
      <c r="D777" s="157" t="s">
        <v>826</v>
      </c>
      <c r="E777" s="178" t="s">
        <v>445</v>
      </c>
      <c r="F777" s="178"/>
      <c r="G777" s="159" t="s">
        <v>62</v>
      </c>
      <c r="H777" s="160">
        <v>2</v>
      </c>
      <c r="I777" s="160">
        <v>0</v>
      </c>
      <c r="J777" s="161"/>
      <c r="K777" s="161"/>
    </row>
    <row r="778" spans="1:11" x14ac:dyDescent="0.25">
      <c r="A778" s="162"/>
      <c r="B778" s="162"/>
      <c r="C778" s="162"/>
      <c r="D778" s="162"/>
      <c r="E778" s="162" t="s">
        <v>429</v>
      </c>
      <c r="F778" s="163">
        <v>16.910189900528302</v>
      </c>
      <c r="G778" s="162" t="s">
        <v>430</v>
      </c>
      <c r="H778" s="163">
        <v>18.62</v>
      </c>
      <c r="I778" s="162" t="s">
        <v>431</v>
      </c>
      <c r="J778" s="163"/>
    </row>
    <row r="779" spans="1:11" x14ac:dyDescent="0.25">
      <c r="A779" s="162"/>
      <c r="B779" s="162"/>
      <c r="C779" s="162"/>
      <c r="D779" s="162"/>
      <c r="E779" s="162" t="s">
        <v>432</v>
      </c>
      <c r="F779" s="163">
        <v>34.24</v>
      </c>
      <c r="G779" s="162"/>
      <c r="H779" s="177" t="s">
        <v>433</v>
      </c>
      <c r="I779" s="177"/>
      <c r="J779" s="163"/>
    </row>
    <row r="780" spans="1:11" ht="50.1" customHeight="1" thickBot="1" x14ac:dyDescent="0.25">
      <c r="A780" s="137"/>
      <c r="B780" s="137"/>
      <c r="C780" s="137"/>
      <c r="D780" s="137"/>
      <c r="E780" s="137"/>
      <c r="F780" s="137"/>
      <c r="G780" s="137" t="s">
        <v>434</v>
      </c>
      <c r="H780" s="164">
        <v>1</v>
      </c>
      <c r="I780" s="137" t="s">
        <v>435</v>
      </c>
      <c r="J780" s="143"/>
    </row>
    <row r="781" spans="1:11" ht="0.95" customHeight="1" thickTop="1" x14ac:dyDescent="0.25">
      <c r="A781" s="165"/>
      <c r="B781" s="165"/>
      <c r="C781" s="165"/>
      <c r="D781" s="165"/>
      <c r="E781" s="165"/>
      <c r="F781" s="165"/>
      <c r="G781" s="165"/>
      <c r="H781" s="165"/>
      <c r="I781" s="165"/>
      <c r="J781" s="165"/>
    </row>
    <row r="782" spans="1:11" ht="18" customHeight="1" x14ac:dyDescent="0.25">
      <c r="A782" s="129" t="s">
        <v>319</v>
      </c>
      <c r="B782" s="130" t="s">
        <v>43</v>
      </c>
      <c r="C782" s="129" t="s">
        <v>44</v>
      </c>
      <c r="D782" s="129" t="s">
        <v>4</v>
      </c>
      <c r="E782" s="173" t="s">
        <v>405</v>
      </c>
      <c r="F782" s="173"/>
      <c r="G782" s="144" t="s">
        <v>45</v>
      </c>
      <c r="H782" s="130" t="s">
        <v>46</v>
      </c>
      <c r="I782" s="130" t="s">
        <v>406</v>
      </c>
      <c r="J782" s="130" t="s">
        <v>47</v>
      </c>
      <c r="K782" s="130" t="s">
        <v>5</v>
      </c>
    </row>
    <row r="783" spans="1:11" ht="26.1" customHeight="1" x14ac:dyDescent="0.25">
      <c r="A783" s="133" t="s">
        <v>407</v>
      </c>
      <c r="B783" s="134" t="s">
        <v>320</v>
      </c>
      <c r="C783" s="133" t="s">
        <v>68</v>
      </c>
      <c r="D783" s="133" t="s">
        <v>321</v>
      </c>
      <c r="E783" s="180">
        <v>10</v>
      </c>
      <c r="F783" s="180"/>
      <c r="G783" s="145" t="s">
        <v>177</v>
      </c>
      <c r="H783" s="151">
        <v>1</v>
      </c>
      <c r="I783" s="146"/>
      <c r="J783" s="146"/>
      <c r="K783" s="146"/>
    </row>
    <row r="784" spans="1:11" ht="26.1" customHeight="1" x14ac:dyDescent="0.25">
      <c r="A784" s="157" t="s">
        <v>412</v>
      </c>
      <c r="B784" s="158" t="s">
        <v>827</v>
      </c>
      <c r="C784" s="157" t="s">
        <v>68</v>
      </c>
      <c r="D784" s="157" t="s">
        <v>828</v>
      </c>
      <c r="E784" s="178" t="s">
        <v>445</v>
      </c>
      <c r="F784" s="178"/>
      <c r="G784" s="159" t="s">
        <v>177</v>
      </c>
      <c r="H784" s="160">
        <v>1.05</v>
      </c>
      <c r="I784" s="160">
        <v>0</v>
      </c>
      <c r="J784" s="161"/>
      <c r="K784" s="161"/>
    </row>
    <row r="785" spans="1:11" x14ac:dyDescent="0.25">
      <c r="A785" s="162"/>
      <c r="B785" s="162"/>
      <c r="C785" s="162"/>
      <c r="D785" s="162"/>
      <c r="E785" s="162" t="s">
        <v>429</v>
      </c>
      <c r="F785" s="163">
        <v>0</v>
      </c>
      <c r="G785" s="162" t="s">
        <v>430</v>
      </c>
      <c r="H785" s="163">
        <v>0</v>
      </c>
      <c r="I785" s="162" t="s">
        <v>431</v>
      </c>
      <c r="J785" s="163"/>
    </row>
    <row r="786" spans="1:11" x14ac:dyDescent="0.25">
      <c r="A786" s="162"/>
      <c r="B786" s="162"/>
      <c r="C786" s="162"/>
      <c r="D786" s="162"/>
      <c r="E786" s="162" t="s">
        <v>432</v>
      </c>
      <c r="F786" s="163">
        <v>2.2799999999999998</v>
      </c>
      <c r="G786" s="162"/>
      <c r="H786" s="177" t="s">
        <v>433</v>
      </c>
      <c r="I786" s="177"/>
      <c r="J786" s="163"/>
    </row>
    <row r="787" spans="1:11" ht="50.1" customHeight="1" thickBot="1" x14ac:dyDescent="0.25">
      <c r="A787" s="137"/>
      <c r="B787" s="137"/>
      <c r="C787" s="137"/>
      <c r="D787" s="137"/>
      <c r="E787" s="137"/>
      <c r="F787" s="137"/>
      <c r="G787" s="137" t="s">
        <v>434</v>
      </c>
      <c r="H787" s="164">
        <v>383.16</v>
      </c>
      <c r="I787" s="137" t="s">
        <v>435</v>
      </c>
      <c r="J787" s="143"/>
    </row>
    <row r="788" spans="1:11" ht="0.95" customHeight="1" thickTop="1" x14ac:dyDescent="0.25">
      <c r="A788" s="165"/>
      <c r="B788" s="165"/>
      <c r="C788" s="165"/>
      <c r="D788" s="165"/>
      <c r="E788" s="165"/>
      <c r="F788" s="165"/>
      <c r="G788" s="165"/>
      <c r="H788" s="165"/>
      <c r="I788" s="165"/>
      <c r="J788" s="165"/>
    </row>
    <row r="789" spans="1:11" ht="18" customHeight="1" x14ac:dyDescent="0.25">
      <c r="A789" s="129" t="s">
        <v>322</v>
      </c>
      <c r="B789" s="130" t="s">
        <v>43</v>
      </c>
      <c r="C789" s="129" t="s">
        <v>44</v>
      </c>
      <c r="D789" s="129" t="s">
        <v>4</v>
      </c>
      <c r="E789" s="173" t="s">
        <v>405</v>
      </c>
      <c r="F789" s="173"/>
      <c r="G789" s="144" t="s">
        <v>45</v>
      </c>
      <c r="H789" s="130" t="s">
        <v>46</v>
      </c>
      <c r="I789" s="130" t="s">
        <v>406</v>
      </c>
      <c r="J789" s="130" t="s">
        <v>47</v>
      </c>
      <c r="K789" s="130" t="s">
        <v>5</v>
      </c>
    </row>
    <row r="790" spans="1:11" ht="26.1" customHeight="1" x14ac:dyDescent="0.25">
      <c r="A790" s="133" t="s">
        <v>407</v>
      </c>
      <c r="B790" s="134" t="s">
        <v>320</v>
      </c>
      <c r="C790" s="133" t="s">
        <v>68</v>
      </c>
      <c r="D790" s="133" t="s">
        <v>323</v>
      </c>
      <c r="E790" s="180">
        <v>10</v>
      </c>
      <c r="F790" s="180"/>
      <c r="G790" s="145" t="s">
        <v>177</v>
      </c>
      <c r="H790" s="151">
        <v>1</v>
      </c>
      <c r="I790" s="146"/>
      <c r="J790" s="146"/>
      <c r="K790" s="146"/>
    </row>
    <row r="791" spans="1:11" ht="26.1" customHeight="1" x14ac:dyDescent="0.25">
      <c r="A791" s="157" t="s">
        <v>412</v>
      </c>
      <c r="B791" s="158" t="s">
        <v>827</v>
      </c>
      <c r="C791" s="157" t="s">
        <v>68</v>
      </c>
      <c r="D791" s="157" t="s">
        <v>828</v>
      </c>
      <c r="E791" s="178" t="s">
        <v>445</v>
      </c>
      <c r="F791" s="178"/>
      <c r="G791" s="159" t="s">
        <v>177</v>
      </c>
      <c r="H791" s="160">
        <v>1.05</v>
      </c>
      <c r="I791" s="160">
        <v>0</v>
      </c>
      <c r="J791" s="161"/>
      <c r="K791" s="161"/>
    </row>
    <row r="792" spans="1:11" x14ac:dyDescent="0.25">
      <c r="A792" s="162"/>
      <c r="B792" s="162"/>
      <c r="C792" s="162"/>
      <c r="D792" s="162"/>
      <c r="E792" s="162" t="s">
        <v>429</v>
      </c>
      <c r="F792" s="163">
        <v>0</v>
      </c>
      <c r="G792" s="162" t="s">
        <v>430</v>
      </c>
      <c r="H792" s="163">
        <v>0</v>
      </c>
      <c r="I792" s="162" t="s">
        <v>431</v>
      </c>
      <c r="J792" s="163"/>
    </row>
    <row r="793" spans="1:11" x14ac:dyDescent="0.25">
      <c r="A793" s="162"/>
      <c r="B793" s="162"/>
      <c r="C793" s="162"/>
      <c r="D793" s="162"/>
      <c r="E793" s="162" t="s">
        <v>432</v>
      </c>
      <c r="F793" s="163">
        <v>2.2799999999999998</v>
      </c>
      <c r="G793" s="162"/>
      <c r="H793" s="177" t="s">
        <v>433</v>
      </c>
      <c r="I793" s="177"/>
      <c r="J793" s="163"/>
    </row>
    <row r="794" spans="1:11" ht="50.1" customHeight="1" thickBot="1" x14ac:dyDescent="0.25">
      <c r="A794" s="137"/>
      <c r="B794" s="137"/>
      <c r="C794" s="137"/>
      <c r="D794" s="137"/>
      <c r="E794" s="137"/>
      <c r="F794" s="137"/>
      <c r="G794" s="137" t="s">
        <v>434</v>
      </c>
      <c r="H794" s="164">
        <v>402.24599999999998</v>
      </c>
      <c r="I794" s="137" t="s">
        <v>435</v>
      </c>
      <c r="J794" s="143"/>
    </row>
    <row r="795" spans="1:11" ht="0.95" customHeight="1" thickTop="1" x14ac:dyDescent="0.25">
      <c r="A795" s="165"/>
      <c r="B795" s="165"/>
      <c r="C795" s="165"/>
      <c r="D795" s="165"/>
      <c r="E795" s="165"/>
      <c r="F795" s="165"/>
      <c r="G795" s="165"/>
      <c r="H795" s="165"/>
      <c r="I795" s="165"/>
      <c r="J795" s="165"/>
    </row>
    <row r="796" spans="1:11" ht="18" customHeight="1" x14ac:dyDescent="0.25">
      <c r="A796" s="129" t="s">
        <v>324</v>
      </c>
      <c r="B796" s="130" t="s">
        <v>43</v>
      </c>
      <c r="C796" s="129" t="s">
        <v>44</v>
      </c>
      <c r="D796" s="129" t="s">
        <v>4</v>
      </c>
      <c r="E796" s="173" t="s">
        <v>405</v>
      </c>
      <c r="F796" s="173"/>
      <c r="G796" s="144" t="s">
        <v>45</v>
      </c>
      <c r="H796" s="130" t="s">
        <v>46</v>
      </c>
      <c r="I796" s="130" t="s">
        <v>406</v>
      </c>
      <c r="J796" s="130" t="s">
        <v>47</v>
      </c>
      <c r="K796" s="130" t="s">
        <v>5</v>
      </c>
    </row>
    <row r="797" spans="1:11" ht="51.95" customHeight="1" x14ac:dyDescent="0.25">
      <c r="A797" s="133" t="s">
        <v>407</v>
      </c>
      <c r="B797" s="134" t="s">
        <v>325</v>
      </c>
      <c r="C797" s="133" t="s">
        <v>51</v>
      </c>
      <c r="D797" s="133" t="s">
        <v>326</v>
      </c>
      <c r="E797" s="180" t="s">
        <v>829</v>
      </c>
      <c r="F797" s="180"/>
      <c r="G797" s="145" t="s">
        <v>78</v>
      </c>
      <c r="H797" s="151">
        <v>1</v>
      </c>
      <c r="I797" s="146"/>
      <c r="J797" s="146"/>
      <c r="K797" s="146"/>
    </row>
    <row r="798" spans="1:11" ht="24" customHeight="1" x14ac:dyDescent="0.25">
      <c r="A798" s="152" t="s">
        <v>409</v>
      </c>
      <c r="B798" s="153" t="s">
        <v>830</v>
      </c>
      <c r="C798" s="152" t="s">
        <v>51</v>
      </c>
      <c r="D798" s="152" t="s">
        <v>831</v>
      </c>
      <c r="E798" s="179" t="s">
        <v>408</v>
      </c>
      <c r="F798" s="179"/>
      <c r="G798" s="154" t="s">
        <v>53</v>
      </c>
      <c r="H798" s="155">
        <v>0.52659999999999996</v>
      </c>
      <c r="I798" s="155">
        <v>0</v>
      </c>
      <c r="J798" s="156"/>
      <c r="K798" s="156"/>
    </row>
    <row r="799" spans="1:11" ht="24" customHeight="1" x14ac:dyDescent="0.25">
      <c r="A799" s="157" t="s">
        <v>412</v>
      </c>
      <c r="B799" s="158" t="s">
        <v>832</v>
      </c>
      <c r="C799" s="157" t="s">
        <v>51</v>
      </c>
      <c r="D799" s="157" t="s">
        <v>833</v>
      </c>
      <c r="E799" s="178" t="s">
        <v>445</v>
      </c>
      <c r="F799" s="178"/>
      <c r="G799" s="159" t="s">
        <v>723</v>
      </c>
      <c r="H799" s="160">
        <v>6.1899999999999997E-2</v>
      </c>
      <c r="I799" s="160">
        <v>0</v>
      </c>
      <c r="J799" s="161"/>
      <c r="K799" s="161"/>
    </row>
    <row r="800" spans="1:11" ht="24" customHeight="1" x14ac:dyDescent="0.25">
      <c r="A800" s="157" t="s">
        <v>412</v>
      </c>
      <c r="B800" s="158" t="s">
        <v>834</v>
      </c>
      <c r="C800" s="157" t="s">
        <v>51</v>
      </c>
      <c r="D800" s="157" t="s">
        <v>835</v>
      </c>
      <c r="E800" s="178" t="s">
        <v>445</v>
      </c>
      <c r="F800" s="178"/>
      <c r="G800" s="159" t="s">
        <v>723</v>
      </c>
      <c r="H800" s="160">
        <v>0.20699999999999999</v>
      </c>
      <c r="I800" s="160">
        <v>0</v>
      </c>
      <c r="J800" s="161"/>
      <c r="K800" s="161"/>
    </row>
    <row r="801" spans="1:11" x14ac:dyDescent="0.25">
      <c r="A801" s="162"/>
      <c r="B801" s="162"/>
      <c r="C801" s="162"/>
      <c r="D801" s="162"/>
      <c r="E801" s="162" t="s">
        <v>429</v>
      </c>
      <c r="F801" s="163">
        <v>5.8826329065727503</v>
      </c>
      <c r="G801" s="162" t="s">
        <v>430</v>
      </c>
      <c r="H801" s="163">
        <v>6.48</v>
      </c>
      <c r="I801" s="162" t="s">
        <v>431</v>
      </c>
      <c r="J801" s="163"/>
    </row>
    <row r="802" spans="1:11" x14ac:dyDescent="0.25">
      <c r="A802" s="162"/>
      <c r="B802" s="162"/>
      <c r="C802" s="162"/>
      <c r="D802" s="162"/>
      <c r="E802" s="162" t="s">
        <v>432</v>
      </c>
      <c r="F802" s="163">
        <v>6.59</v>
      </c>
      <c r="G802" s="162"/>
      <c r="H802" s="177" t="s">
        <v>433</v>
      </c>
      <c r="I802" s="177"/>
      <c r="J802" s="163"/>
    </row>
    <row r="803" spans="1:11" ht="50.1" customHeight="1" thickBot="1" x14ac:dyDescent="0.25">
      <c r="A803" s="137"/>
      <c r="B803" s="137"/>
      <c r="C803" s="137"/>
      <c r="D803" s="137"/>
      <c r="E803" s="137"/>
      <c r="F803" s="137"/>
      <c r="G803" s="137" t="s">
        <v>434</v>
      </c>
      <c r="H803" s="164">
        <v>47</v>
      </c>
      <c r="I803" s="137" t="s">
        <v>435</v>
      </c>
      <c r="J803" s="143"/>
    </row>
    <row r="804" spans="1:11" ht="0.95" customHeight="1" thickTop="1" x14ac:dyDescent="0.25">
      <c r="A804" s="165"/>
      <c r="B804" s="165"/>
      <c r="C804" s="165"/>
      <c r="D804" s="165"/>
      <c r="E804" s="165"/>
      <c r="F804" s="165"/>
      <c r="G804" s="165"/>
      <c r="H804" s="165"/>
      <c r="I804" s="165"/>
      <c r="J804" s="165"/>
    </row>
    <row r="805" spans="1:11" ht="18" customHeight="1" x14ac:dyDescent="0.25">
      <c r="A805" s="129" t="s">
        <v>327</v>
      </c>
      <c r="B805" s="130" t="s">
        <v>43</v>
      </c>
      <c r="C805" s="129" t="s">
        <v>44</v>
      </c>
      <c r="D805" s="129" t="s">
        <v>4</v>
      </c>
      <c r="E805" s="173" t="s">
        <v>405</v>
      </c>
      <c r="F805" s="173"/>
      <c r="G805" s="144" t="s">
        <v>45</v>
      </c>
      <c r="H805" s="130" t="s">
        <v>46</v>
      </c>
      <c r="I805" s="130" t="s">
        <v>406</v>
      </c>
      <c r="J805" s="130" t="s">
        <v>47</v>
      </c>
      <c r="K805" s="130" t="s">
        <v>5</v>
      </c>
    </row>
    <row r="806" spans="1:11" ht="24" customHeight="1" x14ac:dyDescent="0.25">
      <c r="A806" s="133" t="s">
        <v>407</v>
      </c>
      <c r="B806" s="134" t="s">
        <v>328</v>
      </c>
      <c r="C806" s="133" t="s">
        <v>60</v>
      </c>
      <c r="D806" s="133" t="s">
        <v>329</v>
      </c>
      <c r="E806" s="180" t="s">
        <v>836</v>
      </c>
      <c r="F806" s="180"/>
      <c r="G806" s="145" t="s">
        <v>78</v>
      </c>
      <c r="H806" s="151">
        <v>1</v>
      </c>
      <c r="I806" s="146"/>
      <c r="J806" s="146"/>
      <c r="K806" s="146"/>
    </row>
    <row r="807" spans="1:11" ht="24" customHeight="1" x14ac:dyDescent="0.25">
      <c r="A807" s="157" t="s">
        <v>412</v>
      </c>
      <c r="B807" s="158" t="s">
        <v>837</v>
      </c>
      <c r="C807" s="157" t="s">
        <v>60</v>
      </c>
      <c r="D807" s="157" t="s">
        <v>838</v>
      </c>
      <c r="E807" s="178" t="s">
        <v>445</v>
      </c>
      <c r="F807" s="178"/>
      <c r="G807" s="159" t="s">
        <v>723</v>
      </c>
      <c r="H807" s="160">
        <v>0.08</v>
      </c>
      <c r="I807" s="160">
        <v>0</v>
      </c>
      <c r="J807" s="161"/>
      <c r="K807" s="161"/>
    </row>
    <row r="808" spans="1:11" ht="24" customHeight="1" x14ac:dyDescent="0.25">
      <c r="A808" s="157" t="s">
        <v>412</v>
      </c>
      <c r="B808" s="158" t="s">
        <v>839</v>
      </c>
      <c r="C808" s="157" t="s">
        <v>60</v>
      </c>
      <c r="D808" s="157" t="s">
        <v>840</v>
      </c>
      <c r="E808" s="178" t="s">
        <v>445</v>
      </c>
      <c r="F808" s="178"/>
      <c r="G808" s="159" t="s">
        <v>78</v>
      </c>
      <c r="H808" s="160">
        <v>1</v>
      </c>
      <c r="I808" s="160">
        <v>0</v>
      </c>
      <c r="J808" s="161"/>
      <c r="K808" s="161"/>
    </row>
    <row r="809" spans="1:11" ht="24" customHeight="1" x14ac:dyDescent="0.25">
      <c r="A809" s="157" t="s">
        <v>412</v>
      </c>
      <c r="B809" s="158" t="s">
        <v>841</v>
      </c>
      <c r="C809" s="157" t="s">
        <v>60</v>
      </c>
      <c r="D809" s="157" t="s">
        <v>842</v>
      </c>
      <c r="E809" s="178" t="s">
        <v>445</v>
      </c>
      <c r="F809" s="178"/>
      <c r="G809" s="159" t="s">
        <v>723</v>
      </c>
      <c r="H809" s="160">
        <v>0.04</v>
      </c>
      <c r="I809" s="160">
        <v>0</v>
      </c>
      <c r="J809" s="161"/>
      <c r="K809" s="161"/>
    </row>
    <row r="810" spans="1:11" ht="26.1" customHeight="1" x14ac:dyDescent="0.25">
      <c r="A810" s="157" t="s">
        <v>412</v>
      </c>
      <c r="B810" s="158" t="s">
        <v>843</v>
      </c>
      <c r="C810" s="157" t="s">
        <v>60</v>
      </c>
      <c r="D810" s="157" t="s">
        <v>844</v>
      </c>
      <c r="E810" s="178" t="s">
        <v>445</v>
      </c>
      <c r="F810" s="178"/>
      <c r="G810" s="159" t="s">
        <v>723</v>
      </c>
      <c r="H810" s="160">
        <v>0.05</v>
      </c>
      <c r="I810" s="160">
        <v>0</v>
      </c>
      <c r="J810" s="161"/>
      <c r="K810" s="161"/>
    </row>
    <row r="811" spans="1:11" ht="24" customHeight="1" x14ac:dyDescent="0.25">
      <c r="A811" s="157" t="s">
        <v>412</v>
      </c>
      <c r="B811" s="158" t="s">
        <v>773</v>
      </c>
      <c r="C811" s="157" t="s">
        <v>60</v>
      </c>
      <c r="D811" s="157" t="s">
        <v>774</v>
      </c>
      <c r="E811" s="178" t="s">
        <v>415</v>
      </c>
      <c r="F811" s="178"/>
      <c r="G811" s="159" t="s">
        <v>53</v>
      </c>
      <c r="H811" s="160">
        <v>0.373</v>
      </c>
      <c r="I811" s="160">
        <v>0</v>
      </c>
      <c r="J811" s="161"/>
      <c r="K811" s="161"/>
    </row>
    <row r="812" spans="1:11" ht="24" customHeight="1" x14ac:dyDescent="0.25">
      <c r="A812" s="157" t="s">
        <v>412</v>
      </c>
      <c r="B812" s="158" t="s">
        <v>471</v>
      </c>
      <c r="C812" s="157" t="s">
        <v>60</v>
      </c>
      <c r="D812" s="157" t="s">
        <v>472</v>
      </c>
      <c r="E812" s="178" t="s">
        <v>415</v>
      </c>
      <c r="F812" s="178"/>
      <c r="G812" s="159" t="s">
        <v>53</v>
      </c>
      <c r="H812" s="160">
        <v>0.26700000000000002</v>
      </c>
      <c r="I812" s="160">
        <v>0</v>
      </c>
      <c r="J812" s="161"/>
      <c r="K812" s="161"/>
    </row>
    <row r="813" spans="1:11" x14ac:dyDescent="0.25">
      <c r="A813" s="162"/>
      <c r="B813" s="162"/>
      <c r="C813" s="162"/>
      <c r="D813" s="162"/>
      <c r="E813" s="162" t="s">
        <v>429</v>
      </c>
      <c r="F813" s="163">
        <v>6.092047</v>
      </c>
      <c r="G813" s="162" t="s">
        <v>430</v>
      </c>
      <c r="H813" s="163">
        <v>6.71</v>
      </c>
      <c r="I813" s="162" t="s">
        <v>431</v>
      </c>
      <c r="J813" s="163"/>
    </row>
    <row r="814" spans="1:11" x14ac:dyDescent="0.25">
      <c r="A814" s="162"/>
      <c r="B814" s="162"/>
      <c r="C814" s="162"/>
      <c r="D814" s="162"/>
      <c r="E814" s="162" t="s">
        <v>432</v>
      </c>
      <c r="F814" s="163">
        <v>14.42</v>
      </c>
      <c r="G814" s="162"/>
      <c r="H814" s="177" t="s">
        <v>433</v>
      </c>
      <c r="I814" s="177"/>
      <c r="J814" s="163"/>
    </row>
    <row r="815" spans="1:11" ht="50.1" customHeight="1" thickBot="1" x14ac:dyDescent="0.25">
      <c r="A815" s="137"/>
      <c r="B815" s="137"/>
      <c r="C815" s="137"/>
      <c r="D815" s="137"/>
      <c r="E815" s="137"/>
      <c r="F815" s="137"/>
      <c r="G815" s="137" t="s">
        <v>434</v>
      </c>
      <c r="H815" s="164">
        <v>47</v>
      </c>
      <c r="I815" s="137" t="s">
        <v>435</v>
      </c>
      <c r="J815" s="143"/>
    </row>
    <row r="816" spans="1:11" ht="0.95" customHeight="1" thickTop="1" x14ac:dyDescent="0.25">
      <c r="A816" s="165"/>
      <c r="B816" s="165"/>
      <c r="C816" s="165"/>
      <c r="D816" s="165"/>
      <c r="E816" s="165"/>
      <c r="F816" s="165"/>
      <c r="G816" s="165"/>
      <c r="H816" s="165"/>
      <c r="I816" s="165"/>
      <c r="J816" s="165"/>
    </row>
    <row r="817" spans="1:11" ht="18" customHeight="1" x14ac:dyDescent="0.25">
      <c r="A817" s="129" t="s">
        <v>330</v>
      </c>
      <c r="B817" s="130" t="s">
        <v>43</v>
      </c>
      <c r="C817" s="129" t="s">
        <v>44</v>
      </c>
      <c r="D817" s="129" t="s">
        <v>4</v>
      </c>
      <c r="E817" s="173" t="s">
        <v>405</v>
      </c>
      <c r="F817" s="173"/>
      <c r="G817" s="144" t="s">
        <v>45</v>
      </c>
      <c r="H817" s="130" t="s">
        <v>46</v>
      </c>
      <c r="I817" s="130" t="s">
        <v>406</v>
      </c>
      <c r="J817" s="130" t="s">
        <v>47</v>
      </c>
      <c r="K817" s="130" t="s">
        <v>5</v>
      </c>
    </row>
    <row r="818" spans="1:11" ht="26.1" customHeight="1" x14ac:dyDescent="0.25">
      <c r="A818" s="133" t="s">
        <v>407</v>
      </c>
      <c r="B818" s="134" t="s">
        <v>331</v>
      </c>
      <c r="C818" s="133" t="s">
        <v>140</v>
      </c>
      <c r="D818" s="133" t="s">
        <v>332</v>
      </c>
      <c r="E818" s="180" t="s">
        <v>524</v>
      </c>
      <c r="F818" s="180"/>
      <c r="G818" s="145" t="s">
        <v>142</v>
      </c>
      <c r="H818" s="151">
        <v>1</v>
      </c>
      <c r="I818" s="146"/>
      <c r="J818" s="146"/>
      <c r="K818" s="146"/>
    </row>
    <row r="819" spans="1:11" ht="26.1" customHeight="1" x14ac:dyDescent="0.25">
      <c r="A819" s="157" t="s">
        <v>412</v>
      </c>
      <c r="B819" s="158" t="s">
        <v>845</v>
      </c>
      <c r="C819" s="157" t="s">
        <v>140</v>
      </c>
      <c r="D819" s="157" t="s">
        <v>332</v>
      </c>
      <c r="E819" s="178" t="s">
        <v>530</v>
      </c>
      <c r="F819" s="178"/>
      <c r="G819" s="159" t="s">
        <v>142</v>
      </c>
      <c r="H819" s="160">
        <v>1</v>
      </c>
      <c r="I819" s="160">
        <v>0</v>
      </c>
      <c r="J819" s="161"/>
      <c r="K819" s="161"/>
    </row>
    <row r="820" spans="1:11" x14ac:dyDescent="0.25">
      <c r="A820" s="162"/>
      <c r="B820" s="162"/>
      <c r="C820" s="162"/>
      <c r="D820" s="162"/>
      <c r="E820" s="162" t="s">
        <v>429</v>
      </c>
      <c r="F820" s="163">
        <v>0</v>
      </c>
      <c r="G820" s="162" t="s">
        <v>430</v>
      </c>
      <c r="H820" s="163">
        <v>0</v>
      </c>
      <c r="I820" s="162" t="s">
        <v>431</v>
      </c>
      <c r="J820" s="163"/>
    </row>
    <row r="821" spans="1:11" x14ac:dyDescent="0.25">
      <c r="A821" s="162"/>
      <c r="B821" s="162"/>
      <c r="C821" s="162"/>
      <c r="D821" s="162"/>
      <c r="E821" s="162" t="s">
        <v>432</v>
      </c>
      <c r="F821" s="163">
        <v>14.44</v>
      </c>
      <c r="G821" s="162"/>
      <c r="H821" s="177" t="s">
        <v>433</v>
      </c>
      <c r="I821" s="177"/>
      <c r="J821" s="163"/>
    </row>
    <row r="822" spans="1:11" ht="50.1" customHeight="1" thickBot="1" x14ac:dyDescent="0.25">
      <c r="A822" s="137"/>
      <c r="B822" s="137"/>
      <c r="C822" s="137"/>
      <c r="D822" s="137"/>
      <c r="E822" s="137"/>
      <c r="F822" s="137"/>
      <c r="G822" s="137" t="s">
        <v>434</v>
      </c>
      <c r="H822" s="164">
        <v>4</v>
      </c>
      <c r="I822" s="137" t="s">
        <v>435</v>
      </c>
      <c r="J822" s="143"/>
    </row>
    <row r="823" spans="1:11" ht="0.95" customHeight="1" thickTop="1" x14ac:dyDescent="0.25">
      <c r="A823" s="165"/>
      <c r="B823" s="165"/>
      <c r="C823" s="165"/>
      <c r="D823" s="165"/>
      <c r="E823" s="165"/>
      <c r="F823" s="165"/>
      <c r="G823" s="165"/>
      <c r="H823" s="165"/>
      <c r="I823" s="165"/>
      <c r="J823" s="165"/>
    </row>
    <row r="824" spans="1:11" ht="18" customHeight="1" x14ac:dyDescent="0.25">
      <c r="A824" s="129" t="s">
        <v>333</v>
      </c>
      <c r="B824" s="130" t="s">
        <v>43</v>
      </c>
      <c r="C824" s="129" t="s">
        <v>44</v>
      </c>
      <c r="D824" s="129" t="s">
        <v>4</v>
      </c>
      <c r="E824" s="173" t="s">
        <v>405</v>
      </c>
      <c r="F824" s="173"/>
      <c r="G824" s="144" t="s">
        <v>45</v>
      </c>
      <c r="H824" s="130" t="s">
        <v>46</v>
      </c>
      <c r="I824" s="130" t="s">
        <v>406</v>
      </c>
      <c r="J824" s="130" t="s">
        <v>47</v>
      </c>
      <c r="K824" s="130" t="s">
        <v>5</v>
      </c>
    </row>
    <row r="825" spans="1:11" ht="24" customHeight="1" x14ac:dyDescent="0.25">
      <c r="A825" s="133" t="s">
        <v>407</v>
      </c>
      <c r="B825" s="134" t="s">
        <v>334</v>
      </c>
      <c r="C825" s="133" t="s">
        <v>335</v>
      </c>
      <c r="D825" s="133" t="s">
        <v>336</v>
      </c>
      <c r="E825" s="180" t="s">
        <v>846</v>
      </c>
      <c r="F825" s="180"/>
      <c r="G825" s="145" t="s">
        <v>177</v>
      </c>
      <c r="H825" s="151">
        <v>1</v>
      </c>
      <c r="I825" s="146"/>
      <c r="J825" s="146"/>
      <c r="K825" s="146"/>
    </row>
    <row r="826" spans="1:11" ht="24" customHeight="1" x14ac:dyDescent="0.25">
      <c r="A826" s="157" t="s">
        <v>412</v>
      </c>
      <c r="B826" s="158" t="s">
        <v>847</v>
      </c>
      <c r="C826" s="157" t="s">
        <v>335</v>
      </c>
      <c r="D826" s="157" t="s">
        <v>848</v>
      </c>
      <c r="E826" s="178" t="s">
        <v>415</v>
      </c>
      <c r="F826" s="178"/>
      <c r="G826" s="159" t="s">
        <v>53</v>
      </c>
      <c r="H826" s="160">
        <v>0.06</v>
      </c>
      <c r="I826" s="160">
        <v>0</v>
      </c>
      <c r="J826" s="161"/>
      <c r="K826" s="161"/>
    </row>
    <row r="827" spans="1:11" ht="24" customHeight="1" x14ac:dyDescent="0.25">
      <c r="A827" s="157" t="s">
        <v>412</v>
      </c>
      <c r="B827" s="158" t="s">
        <v>849</v>
      </c>
      <c r="C827" s="157" t="s">
        <v>335</v>
      </c>
      <c r="D827" s="157" t="s">
        <v>850</v>
      </c>
      <c r="E827" s="178" t="s">
        <v>415</v>
      </c>
      <c r="F827" s="178"/>
      <c r="G827" s="159" t="s">
        <v>53</v>
      </c>
      <c r="H827" s="160">
        <v>0.02</v>
      </c>
      <c r="I827" s="160">
        <v>0</v>
      </c>
      <c r="J827" s="161"/>
      <c r="K827" s="161"/>
    </row>
    <row r="828" spans="1:11" ht="24" customHeight="1" x14ac:dyDescent="0.25">
      <c r="A828" s="157" t="s">
        <v>412</v>
      </c>
      <c r="B828" s="158" t="s">
        <v>851</v>
      </c>
      <c r="C828" s="157" t="s">
        <v>335</v>
      </c>
      <c r="D828" s="157" t="s">
        <v>852</v>
      </c>
      <c r="E828" s="178" t="s">
        <v>426</v>
      </c>
      <c r="F828" s="178"/>
      <c r="G828" s="159" t="s">
        <v>53</v>
      </c>
      <c r="H828" s="160">
        <v>0.01</v>
      </c>
      <c r="I828" s="160">
        <v>0</v>
      </c>
      <c r="J828" s="161"/>
      <c r="K828" s="161"/>
    </row>
    <row r="829" spans="1:11" x14ac:dyDescent="0.25">
      <c r="A829" s="162"/>
      <c r="B829" s="162"/>
      <c r="C829" s="162"/>
      <c r="D829" s="162"/>
      <c r="E829" s="162" t="s">
        <v>429</v>
      </c>
      <c r="F829" s="163">
        <v>1.0756270999999999</v>
      </c>
      <c r="G829" s="162" t="s">
        <v>430</v>
      </c>
      <c r="H829" s="163">
        <v>1.18</v>
      </c>
      <c r="I829" s="162" t="s">
        <v>431</v>
      </c>
      <c r="J829" s="163"/>
    </row>
    <row r="830" spans="1:11" x14ac:dyDescent="0.25">
      <c r="A830" s="162"/>
      <c r="B830" s="162"/>
      <c r="C830" s="162"/>
      <c r="D830" s="162"/>
      <c r="E830" s="162" t="s">
        <v>432</v>
      </c>
      <c r="F830" s="163">
        <v>0.8</v>
      </c>
      <c r="G830" s="162"/>
      <c r="H830" s="177" t="s">
        <v>433</v>
      </c>
      <c r="I830" s="177"/>
      <c r="J830" s="163"/>
    </row>
    <row r="831" spans="1:11" ht="50.1" customHeight="1" thickBot="1" x14ac:dyDescent="0.25">
      <c r="A831" s="137"/>
      <c r="B831" s="137"/>
      <c r="C831" s="137"/>
      <c r="D831" s="137"/>
      <c r="E831" s="137"/>
      <c r="F831" s="137"/>
      <c r="G831" s="137" t="s">
        <v>434</v>
      </c>
      <c r="H831" s="164">
        <v>1526.18</v>
      </c>
      <c r="I831" s="137" t="s">
        <v>435</v>
      </c>
      <c r="J831" s="143"/>
    </row>
    <row r="832" spans="1:11" ht="0.95" customHeight="1" thickTop="1" x14ac:dyDescent="0.25">
      <c r="A832" s="165"/>
      <c r="B832" s="165"/>
      <c r="C832" s="165"/>
      <c r="D832" s="165"/>
      <c r="E832" s="165"/>
      <c r="F832" s="165"/>
      <c r="G832" s="165"/>
      <c r="H832" s="165"/>
      <c r="I832" s="165"/>
      <c r="J832" s="165"/>
    </row>
    <row r="833" spans="1:11" ht="24" customHeight="1" x14ac:dyDescent="0.25">
      <c r="A833" s="131" t="s">
        <v>31</v>
      </c>
      <c r="B833" s="131"/>
      <c r="C833" s="131"/>
      <c r="D833" s="131" t="s">
        <v>32</v>
      </c>
      <c r="E833" s="131"/>
      <c r="F833" s="174"/>
      <c r="G833" s="174"/>
      <c r="H833" s="131"/>
      <c r="I833" s="132"/>
      <c r="J833" s="131"/>
      <c r="K833" s="140"/>
    </row>
    <row r="834" spans="1:11" ht="24" customHeight="1" x14ac:dyDescent="0.25">
      <c r="A834" s="131" t="s">
        <v>33</v>
      </c>
      <c r="B834" s="131"/>
      <c r="C834" s="131"/>
      <c r="D834" s="131" t="s">
        <v>34</v>
      </c>
      <c r="E834" s="131"/>
      <c r="F834" s="174"/>
      <c r="G834" s="174"/>
      <c r="H834" s="131"/>
      <c r="I834" s="132"/>
      <c r="J834" s="131"/>
      <c r="K834" s="140"/>
    </row>
    <row r="835" spans="1:11" ht="18" customHeight="1" x14ac:dyDescent="0.25">
      <c r="A835" s="129" t="s">
        <v>337</v>
      </c>
      <c r="B835" s="130" t="s">
        <v>43</v>
      </c>
      <c r="C835" s="129" t="s">
        <v>44</v>
      </c>
      <c r="D835" s="129" t="s">
        <v>4</v>
      </c>
      <c r="E835" s="173" t="s">
        <v>405</v>
      </c>
      <c r="F835" s="173"/>
      <c r="G835" s="144" t="s">
        <v>45</v>
      </c>
      <c r="H835" s="130" t="s">
        <v>46</v>
      </c>
      <c r="I835" s="130" t="s">
        <v>406</v>
      </c>
      <c r="J835" s="130" t="s">
        <v>47</v>
      </c>
      <c r="K835" s="130" t="s">
        <v>5</v>
      </c>
    </row>
    <row r="836" spans="1:11" ht="26.1" customHeight="1" x14ac:dyDescent="0.25">
      <c r="A836" s="133" t="s">
        <v>407</v>
      </c>
      <c r="B836" s="134" t="s">
        <v>338</v>
      </c>
      <c r="C836" s="133" t="s">
        <v>90</v>
      </c>
      <c r="D836" s="133" t="s">
        <v>339</v>
      </c>
      <c r="E836" s="180" t="s">
        <v>853</v>
      </c>
      <c r="F836" s="180"/>
      <c r="G836" s="145" t="s">
        <v>340</v>
      </c>
      <c r="H836" s="151">
        <v>1</v>
      </c>
      <c r="I836" s="146"/>
      <c r="J836" s="146"/>
      <c r="K836" s="146"/>
    </row>
    <row r="837" spans="1:11" ht="24" customHeight="1" x14ac:dyDescent="0.25">
      <c r="A837" s="152" t="s">
        <v>409</v>
      </c>
      <c r="B837" s="153" t="s">
        <v>628</v>
      </c>
      <c r="C837" s="152" t="s">
        <v>51</v>
      </c>
      <c r="D837" s="152" t="s">
        <v>629</v>
      </c>
      <c r="E837" s="179" t="s">
        <v>408</v>
      </c>
      <c r="F837" s="179"/>
      <c r="G837" s="154" t="s">
        <v>53</v>
      </c>
      <c r="H837" s="155">
        <v>4</v>
      </c>
      <c r="I837" s="155">
        <v>0</v>
      </c>
      <c r="J837" s="156"/>
      <c r="K837" s="156"/>
    </row>
    <row r="838" spans="1:11" ht="26.1" customHeight="1" x14ac:dyDescent="0.25">
      <c r="A838" s="152" t="s">
        <v>409</v>
      </c>
      <c r="B838" s="153" t="s">
        <v>626</v>
      </c>
      <c r="C838" s="152" t="s">
        <v>51</v>
      </c>
      <c r="D838" s="152" t="s">
        <v>627</v>
      </c>
      <c r="E838" s="179" t="s">
        <v>408</v>
      </c>
      <c r="F838" s="179"/>
      <c r="G838" s="154" t="s">
        <v>53</v>
      </c>
      <c r="H838" s="155">
        <v>4</v>
      </c>
      <c r="I838" s="155">
        <v>0</v>
      </c>
      <c r="J838" s="156"/>
      <c r="K838" s="156"/>
    </row>
    <row r="839" spans="1:11" ht="51.95" customHeight="1" x14ac:dyDescent="0.25">
      <c r="A839" s="157" t="s">
        <v>412</v>
      </c>
      <c r="B839" s="158" t="s">
        <v>854</v>
      </c>
      <c r="C839" s="157" t="s">
        <v>140</v>
      </c>
      <c r="D839" s="157" t="s">
        <v>855</v>
      </c>
      <c r="E839" s="178" t="s">
        <v>445</v>
      </c>
      <c r="F839" s="178"/>
      <c r="G839" s="159" t="s">
        <v>856</v>
      </c>
      <c r="H839" s="160">
        <v>1</v>
      </c>
      <c r="I839" s="160">
        <v>0</v>
      </c>
      <c r="J839" s="161"/>
      <c r="K839" s="161"/>
    </row>
    <row r="840" spans="1:11" ht="24" customHeight="1" x14ac:dyDescent="0.25">
      <c r="A840" s="157" t="s">
        <v>412</v>
      </c>
      <c r="B840" s="158" t="s">
        <v>857</v>
      </c>
      <c r="C840" s="157" t="s">
        <v>305</v>
      </c>
      <c r="D840" s="157" t="s">
        <v>858</v>
      </c>
      <c r="E840" s="178" t="s">
        <v>445</v>
      </c>
      <c r="F840" s="178"/>
      <c r="G840" s="159" t="s">
        <v>177</v>
      </c>
      <c r="H840" s="160">
        <v>8</v>
      </c>
      <c r="I840" s="160">
        <v>0</v>
      </c>
      <c r="J840" s="161"/>
      <c r="K840" s="161"/>
    </row>
    <row r="841" spans="1:11" x14ac:dyDescent="0.25">
      <c r="A841" s="162"/>
      <c r="B841" s="162"/>
      <c r="C841" s="162"/>
      <c r="D841" s="162"/>
      <c r="E841" s="162" t="s">
        <v>429</v>
      </c>
      <c r="F841" s="163">
        <v>78.416067799999993</v>
      </c>
      <c r="G841" s="162" t="s">
        <v>430</v>
      </c>
      <c r="H841" s="163">
        <v>86.34</v>
      </c>
      <c r="I841" s="162" t="s">
        <v>431</v>
      </c>
      <c r="J841" s="163"/>
    </row>
    <row r="842" spans="1:11" x14ac:dyDescent="0.25">
      <c r="A842" s="162"/>
      <c r="B842" s="162"/>
      <c r="C842" s="162"/>
      <c r="D842" s="162"/>
      <c r="E842" s="162" t="s">
        <v>432</v>
      </c>
      <c r="F842" s="163">
        <v>1123.79</v>
      </c>
      <c r="G842" s="162"/>
      <c r="H842" s="177" t="s">
        <v>433</v>
      </c>
      <c r="I842" s="177"/>
      <c r="J842" s="163"/>
    </row>
    <row r="843" spans="1:11" ht="50.1" customHeight="1" thickBot="1" x14ac:dyDescent="0.25">
      <c r="A843" s="137"/>
      <c r="B843" s="137"/>
      <c r="C843" s="137"/>
      <c r="D843" s="137"/>
      <c r="E843" s="137"/>
      <c r="F843" s="137"/>
      <c r="G843" s="137" t="s">
        <v>434</v>
      </c>
      <c r="H843" s="164">
        <v>1</v>
      </c>
      <c r="I843" s="137" t="s">
        <v>435</v>
      </c>
      <c r="J843" s="143"/>
    </row>
    <row r="844" spans="1:11" ht="0.95" customHeight="1" thickTop="1" x14ac:dyDescent="0.25">
      <c r="A844" s="165"/>
      <c r="B844" s="165"/>
      <c r="C844" s="165"/>
      <c r="D844" s="165"/>
      <c r="E844" s="165"/>
      <c r="F844" s="165"/>
      <c r="G844" s="165"/>
      <c r="H844" s="165"/>
      <c r="I844" s="165"/>
      <c r="J844" s="165"/>
    </row>
    <row r="845" spans="1:11" ht="18" customHeight="1" x14ac:dyDescent="0.25">
      <c r="A845" s="129" t="s">
        <v>341</v>
      </c>
      <c r="B845" s="130" t="s">
        <v>43</v>
      </c>
      <c r="C845" s="129" t="s">
        <v>44</v>
      </c>
      <c r="D845" s="129" t="s">
        <v>4</v>
      </c>
      <c r="E845" s="173" t="s">
        <v>405</v>
      </c>
      <c r="F845" s="173"/>
      <c r="G845" s="144" t="s">
        <v>45</v>
      </c>
      <c r="H845" s="130" t="s">
        <v>46</v>
      </c>
      <c r="I845" s="130" t="s">
        <v>406</v>
      </c>
      <c r="J845" s="130" t="s">
        <v>47</v>
      </c>
      <c r="K845" s="130" t="s">
        <v>5</v>
      </c>
    </row>
    <row r="846" spans="1:11" ht="26.1" customHeight="1" x14ac:dyDescent="0.25">
      <c r="A846" s="133" t="s">
        <v>407</v>
      </c>
      <c r="B846" s="134" t="s">
        <v>342</v>
      </c>
      <c r="C846" s="133" t="s">
        <v>140</v>
      </c>
      <c r="D846" s="133" t="s">
        <v>343</v>
      </c>
      <c r="E846" s="180" t="s">
        <v>859</v>
      </c>
      <c r="F846" s="180"/>
      <c r="G846" s="145" t="s">
        <v>142</v>
      </c>
      <c r="H846" s="151">
        <v>1</v>
      </c>
      <c r="I846" s="146"/>
      <c r="J846" s="146"/>
      <c r="K846" s="146"/>
    </row>
    <row r="847" spans="1:11" ht="24" customHeight="1" x14ac:dyDescent="0.25">
      <c r="A847" s="152" t="s">
        <v>409</v>
      </c>
      <c r="B847" s="153" t="s">
        <v>522</v>
      </c>
      <c r="C847" s="152" t="s">
        <v>140</v>
      </c>
      <c r="D847" s="152" t="s">
        <v>523</v>
      </c>
      <c r="E847" s="179" t="s">
        <v>524</v>
      </c>
      <c r="F847" s="179"/>
      <c r="G847" s="154" t="s">
        <v>525</v>
      </c>
      <c r="H847" s="155">
        <v>2</v>
      </c>
      <c r="I847" s="155">
        <v>0</v>
      </c>
      <c r="J847" s="156"/>
      <c r="K847" s="156"/>
    </row>
    <row r="848" spans="1:11" ht="24" customHeight="1" x14ac:dyDescent="0.25">
      <c r="A848" s="152" t="s">
        <v>409</v>
      </c>
      <c r="B848" s="153" t="s">
        <v>633</v>
      </c>
      <c r="C848" s="152" t="s">
        <v>140</v>
      </c>
      <c r="D848" s="152" t="s">
        <v>634</v>
      </c>
      <c r="E848" s="179" t="s">
        <v>524</v>
      </c>
      <c r="F848" s="179"/>
      <c r="G848" s="154" t="s">
        <v>525</v>
      </c>
      <c r="H848" s="155">
        <v>2</v>
      </c>
      <c r="I848" s="155">
        <v>0</v>
      </c>
      <c r="J848" s="156"/>
      <c r="K848" s="156"/>
    </row>
    <row r="849" spans="1:11" ht="24" customHeight="1" x14ac:dyDescent="0.25">
      <c r="A849" s="157" t="s">
        <v>412</v>
      </c>
      <c r="B849" s="158" t="s">
        <v>637</v>
      </c>
      <c r="C849" s="157" t="s">
        <v>140</v>
      </c>
      <c r="D849" s="157" t="s">
        <v>638</v>
      </c>
      <c r="E849" s="178" t="s">
        <v>415</v>
      </c>
      <c r="F849" s="178"/>
      <c r="G849" s="159" t="s">
        <v>525</v>
      </c>
      <c r="H849" s="160">
        <v>2</v>
      </c>
      <c r="I849" s="160">
        <v>0</v>
      </c>
      <c r="J849" s="161"/>
      <c r="K849" s="161"/>
    </row>
    <row r="850" spans="1:11" ht="24" customHeight="1" x14ac:dyDescent="0.25">
      <c r="A850" s="157" t="s">
        <v>412</v>
      </c>
      <c r="B850" s="158" t="s">
        <v>534</v>
      </c>
      <c r="C850" s="157" t="s">
        <v>140</v>
      </c>
      <c r="D850" s="157" t="s">
        <v>535</v>
      </c>
      <c r="E850" s="178" t="s">
        <v>415</v>
      </c>
      <c r="F850" s="178"/>
      <c r="G850" s="159" t="s">
        <v>525</v>
      </c>
      <c r="H850" s="160">
        <v>2</v>
      </c>
      <c r="I850" s="160">
        <v>0</v>
      </c>
      <c r="J850" s="161"/>
      <c r="K850" s="161"/>
    </row>
    <row r="851" spans="1:11" ht="26.1" customHeight="1" x14ac:dyDescent="0.25">
      <c r="A851" s="157" t="s">
        <v>412</v>
      </c>
      <c r="B851" s="158" t="s">
        <v>860</v>
      </c>
      <c r="C851" s="157" t="s">
        <v>140</v>
      </c>
      <c r="D851" s="157" t="s">
        <v>861</v>
      </c>
      <c r="E851" s="178" t="s">
        <v>445</v>
      </c>
      <c r="F851" s="178"/>
      <c r="G851" s="159" t="s">
        <v>142</v>
      </c>
      <c r="H851" s="160">
        <v>1</v>
      </c>
      <c r="I851" s="160">
        <v>0</v>
      </c>
      <c r="J851" s="161"/>
      <c r="K851" s="161"/>
    </row>
    <row r="852" spans="1:11" x14ac:dyDescent="0.25">
      <c r="A852" s="162"/>
      <c r="B852" s="162"/>
      <c r="C852" s="162"/>
      <c r="D852" s="162"/>
      <c r="E852" s="162" t="s">
        <v>429</v>
      </c>
      <c r="F852" s="163">
        <v>34.305839800000001</v>
      </c>
      <c r="G852" s="162" t="s">
        <v>430</v>
      </c>
      <c r="H852" s="163">
        <v>37.770000000000003</v>
      </c>
      <c r="I852" s="162" t="s">
        <v>431</v>
      </c>
      <c r="J852" s="163"/>
    </row>
    <row r="853" spans="1:11" x14ac:dyDescent="0.25">
      <c r="A853" s="162"/>
      <c r="B853" s="162"/>
      <c r="C853" s="162"/>
      <c r="D853" s="162"/>
      <c r="E853" s="162" t="s">
        <v>432</v>
      </c>
      <c r="F853" s="163">
        <v>706.88</v>
      </c>
      <c r="G853" s="162"/>
      <c r="H853" s="177" t="s">
        <v>433</v>
      </c>
      <c r="I853" s="177"/>
      <c r="J853" s="163"/>
    </row>
    <row r="854" spans="1:11" ht="50.1" customHeight="1" thickBot="1" x14ac:dyDescent="0.25">
      <c r="A854" s="137"/>
      <c r="B854" s="137"/>
      <c r="C854" s="137"/>
      <c r="D854" s="137"/>
      <c r="E854" s="137"/>
      <c r="F854" s="137"/>
      <c r="G854" s="137" t="s">
        <v>434</v>
      </c>
      <c r="H854" s="164">
        <v>2</v>
      </c>
      <c r="I854" s="137" t="s">
        <v>435</v>
      </c>
      <c r="J854" s="143"/>
    </row>
    <row r="855" spans="1:11" ht="0.95" customHeight="1" thickTop="1" x14ac:dyDescent="0.25">
      <c r="A855" s="165"/>
      <c r="B855" s="165"/>
      <c r="C855" s="165"/>
      <c r="D855" s="165"/>
      <c r="E855" s="165"/>
      <c r="F855" s="165"/>
      <c r="G855" s="165"/>
      <c r="H855" s="165"/>
      <c r="I855" s="165"/>
      <c r="J855" s="165"/>
    </row>
    <row r="856" spans="1:11" ht="18" customHeight="1" x14ac:dyDescent="0.25">
      <c r="A856" s="129" t="s">
        <v>344</v>
      </c>
      <c r="B856" s="130" t="s">
        <v>43</v>
      </c>
      <c r="C856" s="129" t="s">
        <v>44</v>
      </c>
      <c r="D856" s="129" t="s">
        <v>4</v>
      </c>
      <c r="E856" s="173" t="s">
        <v>405</v>
      </c>
      <c r="F856" s="173"/>
      <c r="G856" s="144" t="s">
        <v>45</v>
      </c>
      <c r="H856" s="130" t="s">
        <v>46</v>
      </c>
      <c r="I856" s="130" t="s">
        <v>406</v>
      </c>
      <c r="J856" s="130" t="s">
        <v>47</v>
      </c>
      <c r="K856" s="130" t="s">
        <v>5</v>
      </c>
    </row>
    <row r="857" spans="1:11" ht="26.1" customHeight="1" x14ac:dyDescent="0.25">
      <c r="A857" s="133" t="s">
        <v>407</v>
      </c>
      <c r="B857" s="134" t="s">
        <v>345</v>
      </c>
      <c r="C857" s="133" t="s">
        <v>305</v>
      </c>
      <c r="D857" s="133" t="s">
        <v>346</v>
      </c>
      <c r="E857" s="180">
        <v>37.130000000000003</v>
      </c>
      <c r="F857" s="180"/>
      <c r="G857" s="145" t="s">
        <v>62</v>
      </c>
      <c r="H857" s="151">
        <v>1</v>
      </c>
      <c r="I857" s="146"/>
      <c r="J857" s="146"/>
      <c r="K857" s="146"/>
    </row>
    <row r="858" spans="1:11" ht="24" customHeight="1" x14ac:dyDescent="0.25">
      <c r="A858" s="157" t="s">
        <v>412</v>
      </c>
      <c r="B858" s="158" t="s">
        <v>862</v>
      </c>
      <c r="C858" s="157" t="s">
        <v>305</v>
      </c>
      <c r="D858" s="157" t="s">
        <v>863</v>
      </c>
      <c r="E858" s="178" t="s">
        <v>415</v>
      </c>
      <c r="F858" s="178"/>
      <c r="G858" s="159" t="s">
        <v>53</v>
      </c>
      <c r="H858" s="160">
        <v>0.2</v>
      </c>
      <c r="I858" s="160">
        <v>0</v>
      </c>
      <c r="J858" s="161"/>
      <c r="K858" s="161"/>
    </row>
    <row r="859" spans="1:11" ht="24" customHeight="1" x14ac:dyDescent="0.25">
      <c r="A859" s="157" t="s">
        <v>412</v>
      </c>
      <c r="B859" s="158" t="s">
        <v>864</v>
      </c>
      <c r="C859" s="157" t="s">
        <v>305</v>
      </c>
      <c r="D859" s="157" t="s">
        <v>865</v>
      </c>
      <c r="E859" s="178" t="s">
        <v>415</v>
      </c>
      <c r="F859" s="178"/>
      <c r="G859" s="159" t="s">
        <v>53</v>
      </c>
      <c r="H859" s="160">
        <v>0.2</v>
      </c>
      <c r="I859" s="160">
        <v>0</v>
      </c>
      <c r="J859" s="161"/>
      <c r="K859" s="161"/>
    </row>
    <row r="860" spans="1:11" ht="39" customHeight="1" x14ac:dyDescent="0.25">
      <c r="A860" s="157" t="s">
        <v>412</v>
      </c>
      <c r="B860" s="158" t="s">
        <v>866</v>
      </c>
      <c r="C860" s="157" t="s">
        <v>305</v>
      </c>
      <c r="D860" s="157" t="s">
        <v>867</v>
      </c>
      <c r="E860" s="178" t="s">
        <v>445</v>
      </c>
      <c r="F860" s="178"/>
      <c r="G860" s="159" t="s">
        <v>62</v>
      </c>
      <c r="H860" s="160">
        <v>1</v>
      </c>
      <c r="I860" s="160">
        <v>0</v>
      </c>
      <c r="J860" s="161"/>
      <c r="K860" s="161"/>
    </row>
    <row r="861" spans="1:11" x14ac:dyDescent="0.25">
      <c r="A861" s="162"/>
      <c r="B861" s="162"/>
      <c r="C861" s="162"/>
      <c r="D861" s="162"/>
      <c r="E861" s="162" t="s">
        <v>429</v>
      </c>
      <c r="F861" s="163">
        <v>5.3115034999999997</v>
      </c>
      <c r="G861" s="162" t="s">
        <v>430</v>
      </c>
      <c r="H861" s="163">
        <v>5.85</v>
      </c>
      <c r="I861" s="162" t="s">
        <v>431</v>
      </c>
      <c r="J861" s="163"/>
    </row>
    <row r="862" spans="1:11" x14ac:dyDescent="0.25">
      <c r="A862" s="162"/>
      <c r="B862" s="162"/>
      <c r="C862" s="162"/>
      <c r="D862" s="162"/>
      <c r="E862" s="162" t="s">
        <v>432</v>
      </c>
      <c r="F862" s="163">
        <v>17.670000000000002</v>
      </c>
      <c r="G862" s="162"/>
      <c r="H862" s="177" t="s">
        <v>433</v>
      </c>
      <c r="I862" s="177"/>
      <c r="J862" s="163"/>
    </row>
    <row r="863" spans="1:11" ht="50.1" customHeight="1" thickBot="1" x14ac:dyDescent="0.25">
      <c r="A863" s="137"/>
      <c r="B863" s="137"/>
      <c r="C863" s="137"/>
      <c r="D863" s="137"/>
      <c r="E863" s="137"/>
      <c r="F863" s="137"/>
      <c r="G863" s="137" t="s">
        <v>434</v>
      </c>
      <c r="H863" s="164">
        <v>7</v>
      </c>
      <c r="I863" s="137" t="s">
        <v>435</v>
      </c>
      <c r="J863" s="143"/>
    </row>
    <row r="864" spans="1:11" ht="0.95" customHeight="1" thickTop="1" x14ac:dyDescent="0.25">
      <c r="A864" s="165"/>
      <c r="B864" s="165"/>
      <c r="C864" s="165"/>
      <c r="D864" s="165"/>
      <c r="E864" s="165"/>
      <c r="F864" s="165"/>
      <c r="G864" s="165"/>
      <c r="H864" s="165"/>
      <c r="I864" s="165"/>
      <c r="J864" s="165"/>
    </row>
    <row r="865" spans="1:11" ht="18" customHeight="1" x14ac:dyDescent="0.25">
      <c r="A865" s="129" t="s">
        <v>347</v>
      </c>
      <c r="B865" s="130" t="s">
        <v>43</v>
      </c>
      <c r="C865" s="129" t="s">
        <v>44</v>
      </c>
      <c r="D865" s="129" t="s">
        <v>4</v>
      </c>
      <c r="E865" s="173" t="s">
        <v>405</v>
      </c>
      <c r="F865" s="173"/>
      <c r="G865" s="144" t="s">
        <v>45</v>
      </c>
      <c r="H865" s="130" t="s">
        <v>46</v>
      </c>
      <c r="I865" s="130" t="s">
        <v>406</v>
      </c>
      <c r="J865" s="130" t="s">
        <v>47</v>
      </c>
      <c r="K865" s="130" t="s">
        <v>5</v>
      </c>
    </row>
    <row r="866" spans="1:11" ht="26.1" customHeight="1" x14ac:dyDescent="0.25">
      <c r="A866" s="133" t="s">
        <v>407</v>
      </c>
      <c r="B866" s="134" t="s">
        <v>348</v>
      </c>
      <c r="C866" s="133" t="s">
        <v>51</v>
      </c>
      <c r="D866" s="133" t="s">
        <v>349</v>
      </c>
      <c r="E866" s="180" t="s">
        <v>868</v>
      </c>
      <c r="F866" s="180"/>
      <c r="G866" s="145" t="s">
        <v>62</v>
      </c>
      <c r="H866" s="151">
        <v>1</v>
      </c>
      <c r="I866" s="146"/>
      <c r="J866" s="146"/>
      <c r="K866" s="146"/>
    </row>
    <row r="867" spans="1:11" ht="26.1" customHeight="1" x14ac:dyDescent="0.25">
      <c r="A867" s="152" t="s">
        <v>409</v>
      </c>
      <c r="B867" s="153" t="s">
        <v>626</v>
      </c>
      <c r="C867" s="152" t="s">
        <v>51</v>
      </c>
      <c r="D867" s="152" t="s">
        <v>627</v>
      </c>
      <c r="E867" s="179" t="s">
        <v>408</v>
      </c>
      <c r="F867" s="179"/>
      <c r="G867" s="154" t="s">
        <v>53</v>
      </c>
      <c r="H867" s="155">
        <v>0.52974500000000002</v>
      </c>
      <c r="I867" s="155">
        <v>0</v>
      </c>
      <c r="J867" s="156"/>
      <c r="K867" s="156"/>
    </row>
    <row r="868" spans="1:11" ht="24" customHeight="1" x14ac:dyDescent="0.25">
      <c r="A868" s="152" t="s">
        <v>409</v>
      </c>
      <c r="B868" s="153" t="s">
        <v>628</v>
      </c>
      <c r="C868" s="152" t="s">
        <v>51</v>
      </c>
      <c r="D868" s="152" t="s">
        <v>629</v>
      </c>
      <c r="E868" s="179" t="s">
        <v>408</v>
      </c>
      <c r="F868" s="179"/>
      <c r="G868" s="154" t="s">
        <v>53</v>
      </c>
      <c r="H868" s="155">
        <v>0.52974500000000002</v>
      </c>
      <c r="I868" s="155">
        <v>0</v>
      </c>
      <c r="J868" s="156"/>
      <c r="K868" s="156"/>
    </row>
    <row r="869" spans="1:11" ht="39" customHeight="1" x14ac:dyDescent="0.25">
      <c r="A869" s="157" t="s">
        <v>412</v>
      </c>
      <c r="B869" s="158" t="s">
        <v>869</v>
      </c>
      <c r="C869" s="157" t="s">
        <v>51</v>
      </c>
      <c r="D869" s="157" t="s">
        <v>870</v>
      </c>
      <c r="E869" s="178" t="s">
        <v>445</v>
      </c>
      <c r="F869" s="178"/>
      <c r="G869" s="159" t="s">
        <v>62</v>
      </c>
      <c r="H869" s="160">
        <v>3</v>
      </c>
      <c r="I869" s="160">
        <v>0</v>
      </c>
      <c r="J869" s="161"/>
      <c r="K869" s="161"/>
    </row>
    <row r="870" spans="1:11" ht="26.1" customHeight="1" x14ac:dyDescent="0.25">
      <c r="A870" s="157" t="s">
        <v>412</v>
      </c>
      <c r="B870" s="158" t="s">
        <v>871</v>
      </c>
      <c r="C870" s="157" t="s">
        <v>51</v>
      </c>
      <c r="D870" s="157" t="s">
        <v>872</v>
      </c>
      <c r="E870" s="178" t="s">
        <v>445</v>
      </c>
      <c r="F870" s="178"/>
      <c r="G870" s="159" t="s">
        <v>62</v>
      </c>
      <c r="H870" s="160">
        <v>1</v>
      </c>
      <c r="I870" s="160">
        <v>0</v>
      </c>
      <c r="J870" s="161"/>
      <c r="K870" s="161"/>
    </row>
    <row r="871" spans="1:11" x14ac:dyDescent="0.25">
      <c r="A871" s="162"/>
      <c r="B871" s="162"/>
      <c r="C871" s="162"/>
      <c r="D871" s="162"/>
      <c r="E871" s="162" t="s">
        <v>429</v>
      </c>
      <c r="F871" s="163">
        <v>10.380276997763081</v>
      </c>
      <c r="G871" s="162" t="s">
        <v>430</v>
      </c>
      <c r="H871" s="163">
        <v>11.43</v>
      </c>
      <c r="I871" s="162" t="s">
        <v>431</v>
      </c>
      <c r="J871" s="163"/>
    </row>
    <row r="872" spans="1:11" x14ac:dyDescent="0.25">
      <c r="A872" s="162"/>
      <c r="B872" s="162"/>
      <c r="C872" s="162"/>
      <c r="D872" s="162"/>
      <c r="E872" s="162" t="s">
        <v>432</v>
      </c>
      <c r="F872" s="163">
        <v>31.36</v>
      </c>
      <c r="G872" s="162"/>
      <c r="H872" s="177" t="s">
        <v>433</v>
      </c>
      <c r="I872" s="177"/>
      <c r="J872" s="163"/>
    </row>
    <row r="873" spans="1:11" ht="50.1" customHeight="1" thickBot="1" x14ac:dyDescent="0.25">
      <c r="A873" s="137"/>
      <c r="B873" s="137"/>
      <c r="C873" s="137"/>
      <c r="D873" s="137"/>
      <c r="E873" s="137"/>
      <c r="F873" s="137"/>
      <c r="G873" s="137" t="s">
        <v>434</v>
      </c>
      <c r="H873" s="164">
        <v>2</v>
      </c>
      <c r="I873" s="137" t="s">
        <v>435</v>
      </c>
      <c r="J873" s="143"/>
    </row>
    <row r="874" spans="1:11" ht="0.95" customHeight="1" thickTop="1" x14ac:dyDescent="0.25">
      <c r="A874" s="165"/>
      <c r="B874" s="165"/>
      <c r="C874" s="165"/>
      <c r="D874" s="165"/>
      <c r="E874" s="165"/>
      <c r="F874" s="165"/>
      <c r="G874" s="165"/>
      <c r="H874" s="165"/>
      <c r="I874" s="165"/>
      <c r="J874" s="165"/>
    </row>
    <row r="875" spans="1:11" ht="18" customHeight="1" x14ac:dyDescent="0.25">
      <c r="A875" s="129" t="s">
        <v>350</v>
      </c>
      <c r="B875" s="130" t="s">
        <v>43</v>
      </c>
      <c r="C875" s="129" t="s">
        <v>44</v>
      </c>
      <c r="D875" s="129" t="s">
        <v>4</v>
      </c>
      <c r="E875" s="173" t="s">
        <v>405</v>
      </c>
      <c r="F875" s="173"/>
      <c r="G875" s="144" t="s">
        <v>45</v>
      </c>
      <c r="H875" s="130" t="s">
        <v>46</v>
      </c>
      <c r="I875" s="130" t="s">
        <v>406</v>
      </c>
      <c r="J875" s="130" t="s">
        <v>47</v>
      </c>
      <c r="K875" s="130" t="s">
        <v>5</v>
      </c>
    </row>
    <row r="876" spans="1:11" ht="26.1" customHeight="1" x14ac:dyDescent="0.25">
      <c r="A876" s="133" t="s">
        <v>407</v>
      </c>
      <c r="B876" s="134" t="s">
        <v>351</v>
      </c>
      <c r="C876" s="133" t="s">
        <v>51</v>
      </c>
      <c r="D876" s="133" t="s">
        <v>352</v>
      </c>
      <c r="E876" s="180" t="s">
        <v>868</v>
      </c>
      <c r="F876" s="180"/>
      <c r="G876" s="145" t="s">
        <v>62</v>
      </c>
      <c r="H876" s="151">
        <v>1</v>
      </c>
      <c r="I876" s="146"/>
      <c r="J876" s="146"/>
      <c r="K876" s="146"/>
    </row>
    <row r="877" spans="1:11" ht="26.1" customHeight="1" x14ac:dyDescent="0.25">
      <c r="A877" s="152" t="s">
        <v>409</v>
      </c>
      <c r="B877" s="153" t="s">
        <v>626</v>
      </c>
      <c r="C877" s="152" t="s">
        <v>51</v>
      </c>
      <c r="D877" s="152" t="s">
        <v>627</v>
      </c>
      <c r="E877" s="179" t="s">
        <v>408</v>
      </c>
      <c r="F877" s="179"/>
      <c r="G877" s="154" t="s">
        <v>53</v>
      </c>
      <c r="H877" s="155">
        <v>0.106285</v>
      </c>
      <c r="I877" s="155">
        <v>0</v>
      </c>
      <c r="J877" s="156"/>
      <c r="K877" s="156"/>
    </row>
    <row r="878" spans="1:11" ht="24" customHeight="1" x14ac:dyDescent="0.25">
      <c r="A878" s="152" t="s">
        <v>409</v>
      </c>
      <c r="B878" s="153" t="s">
        <v>628</v>
      </c>
      <c r="C878" s="152" t="s">
        <v>51</v>
      </c>
      <c r="D878" s="152" t="s">
        <v>629</v>
      </c>
      <c r="E878" s="179" t="s">
        <v>408</v>
      </c>
      <c r="F878" s="179"/>
      <c r="G878" s="154" t="s">
        <v>53</v>
      </c>
      <c r="H878" s="155">
        <v>0.106285</v>
      </c>
      <c r="I878" s="155">
        <v>0</v>
      </c>
      <c r="J878" s="156"/>
      <c r="K878" s="156"/>
    </row>
    <row r="879" spans="1:11" ht="39" customHeight="1" x14ac:dyDescent="0.25">
      <c r="A879" s="157" t="s">
        <v>412</v>
      </c>
      <c r="B879" s="158" t="s">
        <v>561</v>
      </c>
      <c r="C879" s="157" t="s">
        <v>51</v>
      </c>
      <c r="D879" s="157" t="s">
        <v>562</v>
      </c>
      <c r="E879" s="178" t="s">
        <v>445</v>
      </c>
      <c r="F879" s="178"/>
      <c r="G879" s="159" t="s">
        <v>62</v>
      </c>
      <c r="H879" s="160">
        <v>3</v>
      </c>
      <c r="I879" s="160">
        <v>0</v>
      </c>
      <c r="J879" s="161"/>
      <c r="K879" s="161"/>
    </row>
    <row r="880" spans="1:11" ht="26.1" customHeight="1" x14ac:dyDescent="0.25">
      <c r="A880" s="157" t="s">
        <v>412</v>
      </c>
      <c r="B880" s="158" t="s">
        <v>871</v>
      </c>
      <c r="C880" s="157" t="s">
        <v>51</v>
      </c>
      <c r="D880" s="157" t="s">
        <v>872</v>
      </c>
      <c r="E880" s="178" t="s">
        <v>445</v>
      </c>
      <c r="F880" s="178"/>
      <c r="G880" s="159" t="s">
        <v>62</v>
      </c>
      <c r="H880" s="160">
        <v>1</v>
      </c>
      <c r="I880" s="160">
        <v>0</v>
      </c>
      <c r="J880" s="161"/>
      <c r="K880" s="161"/>
    </row>
    <row r="881" spans="1:11" x14ac:dyDescent="0.25">
      <c r="A881" s="162"/>
      <c r="B881" s="162"/>
      <c r="C881" s="162"/>
      <c r="D881" s="162"/>
      <c r="E881" s="162" t="s">
        <v>429</v>
      </c>
      <c r="F881" s="163">
        <v>2.0798629289419837</v>
      </c>
      <c r="G881" s="162" t="s">
        <v>430</v>
      </c>
      <c r="H881" s="163">
        <v>2.29</v>
      </c>
      <c r="I881" s="162" t="s">
        <v>431</v>
      </c>
      <c r="J881" s="163"/>
    </row>
    <row r="882" spans="1:11" x14ac:dyDescent="0.25">
      <c r="A882" s="162"/>
      <c r="B882" s="162"/>
      <c r="C882" s="162"/>
      <c r="D882" s="162"/>
      <c r="E882" s="162" t="s">
        <v>432</v>
      </c>
      <c r="F882" s="163">
        <v>24.97</v>
      </c>
      <c r="G882" s="162"/>
      <c r="H882" s="177" t="s">
        <v>433</v>
      </c>
      <c r="I882" s="177"/>
      <c r="J882" s="163"/>
    </row>
    <row r="883" spans="1:11" ht="50.1" customHeight="1" thickBot="1" x14ac:dyDescent="0.25">
      <c r="A883" s="137"/>
      <c r="B883" s="137"/>
      <c r="C883" s="137"/>
      <c r="D883" s="137"/>
      <c r="E883" s="137"/>
      <c r="F883" s="137"/>
      <c r="G883" s="137" t="s">
        <v>434</v>
      </c>
      <c r="H883" s="164">
        <v>1</v>
      </c>
      <c r="I883" s="137" t="s">
        <v>435</v>
      </c>
      <c r="J883" s="143"/>
    </row>
    <row r="884" spans="1:11" ht="0.95" customHeight="1" thickTop="1" x14ac:dyDescent="0.25">
      <c r="A884" s="165"/>
      <c r="B884" s="165"/>
      <c r="C884" s="165"/>
      <c r="D884" s="165"/>
      <c r="E884" s="165"/>
      <c r="F884" s="165"/>
      <c r="G884" s="165"/>
      <c r="H884" s="165"/>
      <c r="I884" s="165"/>
      <c r="J884" s="165"/>
    </row>
    <row r="885" spans="1:11" ht="18" customHeight="1" x14ac:dyDescent="0.25">
      <c r="A885" s="129" t="s">
        <v>353</v>
      </c>
      <c r="B885" s="130" t="s">
        <v>43</v>
      </c>
      <c r="C885" s="129" t="s">
        <v>44</v>
      </c>
      <c r="D885" s="129" t="s">
        <v>4</v>
      </c>
      <c r="E885" s="173" t="s">
        <v>405</v>
      </c>
      <c r="F885" s="173"/>
      <c r="G885" s="144" t="s">
        <v>45</v>
      </c>
      <c r="H885" s="130" t="s">
        <v>46</v>
      </c>
      <c r="I885" s="130" t="s">
        <v>406</v>
      </c>
      <c r="J885" s="130" t="s">
        <v>47</v>
      </c>
      <c r="K885" s="130" t="s">
        <v>5</v>
      </c>
    </row>
    <row r="886" spans="1:11" ht="24" customHeight="1" x14ac:dyDescent="0.25">
      <c r="A886" s="133" t="s">
        <v>407</v>
      </c>
      <c r="B886" s="134" t="s">
        <v>354</v>
      </c>
      <c r="C886" s="133" t="s">
        <v>60</v>
      </c>
      <c r="D886" s="133" t="s">
        <v>355</v>
      </c>
      <c r="E886" s="180" t="s">
        <v>873</v>
      </c>
      <c r="F886" s="180"/>
      <c r="G886" s="145" t="s">
        <v>62</v>
      </c>
      <c r="H886" s="151">
        <v>1</v>
      </c>
      <c r="I886" s="146"/>
      <c r="J886" s="146"/>
      <c r="K886" s="146"/>
    </row>
    <row r="887" spans="1:11" ht="26.1" customHeight="1" x14ac:dyDescent="0.25">
      <c r="A887" s="157" t="s">
        <v>412</v>
      </c>
      <c r="B887" s="158" t="s">
        <v>874</v>
      </c>
      <c r="C887" s="157" t="s">
        <v>60</v>
      </c>
      <c r="D887" s="157" t="s">
        <v>875</v>
      </c>
      <c r="E887" s="178" t="s">
        <v>445</v>
      </c>
      <c r="F887" s="178"/>
      <c r="G887" s="159" t="s">
        <v>62</v>
      </c>
      <c r="H887" s="160">
        <v>1</v>
      </c>
      <c r="I887" s="160">
        <v>0</v>
      </c>
      <c r="J887" s="161"/>
      <c r="K887" s="161"/>
    </row>
    <row r="888" spans="1:11" ht="24" customHeight="1" x14ac:dyDescent="0.25">
      <c r="A888" s="157" t="s">
        <v>412</v>
      </c>
      <c r="B888" s="158" t="s">
        <v>621</v>
      </c>
      <c r="C888" s="157" t="s">
        <v>60</v>
      </c>
      <c r="D888" s="157" t="s">
        <v>622</v>
      </c>
      <c r="E888" s="178" t="s">
        <v>415</v>
      </c>
      <c r="F888" s="178"/>
      <c r="G888" s="159" t="s">
        <v>53</v>
      </c>
      <c r="H888" s="160">
        <v>6.7990000000000004</v>
      </c>
      <c r="I888" s="160">
        <v>0</v>
      </c>
      <c r="J888" s="161"/>
      <c r="K888" s="161"/>
    </row>
    <row r="889" spans="1:11" ht="24" customHeight="1" x14ac:dyDescent="0.25">
      <c r="A889" s="157" t="s">
        <v>412</v>
      </c>
      <c r="B889" s="158" t="s">
        <v>623</v>
      </c>
      <c r="C889" s="157" t="s">
        <v>60</v>
      </c>
      <c r="D889" s="157" t="s">
        <v>624</v>
      </c>
      <c r="E889" s="178" t="s">
        <v>415</v>
      </c>
      <c r="F889" s="178"/>
      <c r="G889" s="159" t="s">
        <v>53</v>
      </c>
      <c r="H889" s="160">
        <v>6.7990000000000004</v>
      </c>
      <c r="I889" s="160">
        <v>0</v>
      </c>
      <c r="J889" s="161"/>
      <c r="K889" s="161"/>
    </row>
    <row r="890" spans="1:11" x14ac:dyDescent="0.25">
      <c r="A890" s="162"/>
      <c r="B890" s="162"/>
      <c r="C890" s="162"/>
      <c r="D890" s="162"/>
      <c r="E890" s="162" t="s">
        <v>429</v>
      </c>
      <c r="F890" s="163">
        <v>128.62310220000001</v>
      </c>
      <c r="G890" s="162" t="s">
        <v>430</v>
      </c>
      <c r="H890" s="163">
        <v>141.63</v>
      </c>
      <c r="I890" s="162" t="s">
        <v>431</v>
      </c>
      <c r="J890" s="163"/>
    </row>
    <row r="891" spans="1:11" x14ac:dyDescent="0.25">
      <c r="A891" s="162"/>
      <c r="B891" s="162"/>
      <c r="C891" s="162"/>
      <c r="D891" s="162"/>
      <c r="E891" s="162" t="s">
        <v>432</v>
      </c>
      <c r="F891" s="163">
        <v>68.680000000000007</v>
      </c>
      <c r="G891" s="162"/>
      <c r="H891" s="177" t="s">
        <v>433</v>
      </c>
      <c r="I891" s="177"/>
      <c r="J891" s="163"/>
    </row>
    <row r="892" spans="1:11" ht="50.1" customHeight="1" thickBot="1" x14ac:dyDescent="0.25">
      <c r="A892" s="137"/>
      <c r="B892" s="137"/>
      <c r="C892" s="137"/>
      <c r="D892" s="137"/>
      <c r="E892" s="137"/>
      <c r="F892" s="137"/>
      <c r="G892" s="137" t="s">
        <v>434</v>
      </c>
      <c r="H892" s="164">
        <v>8</v>
      </c>
      <c r="I892" s="137" t="s">
        <v>435</v>
      </c>
      <c r="J892" s="143"/>
    </row>
    <row r="893" spans="1:11" ht="0.95" customHeight="1" thickTop="1" x14ac:dyDescent="0.25">
      <c r="A893" s="165"/>
      <c r="B893" s="165"/>
      <c r="C893" s="165"/>
      <c r="D893" s="165"/>
      <c r="E893" s="165"/>
      <c r="F893" s="165"/>
      <c r="G893" s="165"/>
      <c r="H893" s="165"/>
      <c r="I893" s="165"/>
      <c r="J893" s="165"/>
    </row>
    <row r="894" spans="1:11" ht="18" customHeight="1" x14ac:dyDescent="0.25">
      <c r="A894" s="129" t="s">
        <v>356</v>
      </c>
      <c r="B894" s="130" t="s">
        <v>43</v>
      </c>
      <c r="C894" s="129" t="s">
        <v>44</v>
      </c>
      <c r="D894" s="129" t="s">
        <v>4</v>
      </c>
      <c r="E894" s="173" t="s">
        <v>405</v>
      </c>
      <c r="F894" s="173"/>
      <c r="G894" s="144" t="s">
        <v>45</v>
      </c>
      <c r="H894" s="130" t="s">
        <v>46</v>
      </c>
      <c r="I894" s="130" t="s">
        <v>406</v>
      </c>
      <c r="J894" s="130" t="s">
        <v>47</v>
      </c>
      <c r="K894" s="130" t="s">
        <v>5</v>
      </c>
    </row>
    <row r="895" spans="1:11" ht="26.1" customHeight="1" x14ac:dyDescent="0.25">
      <c r="A895" s="133" t="s">
        <v>407</v>
      </c>
      <c r="B895" s="134" t="s">
        <v>357</v>
      </c>
      <c r="C895" s="133" t="s">
        <v>60</v>
      </c>
      <c r="D895" s="133" t="s">
        <v>358</v>
      </c>
      <c r="E895" s="180" t="s">
        <v>876</v>
      </c>
      <c r="F895" s="180"/>
      <c r="G895" s="145" t="s">
        <v>62</v>
      </c>
      <c r="H895" s="151">
        <v>1</v>
      </c>
      <c r="I895" s="146"/>
      <c r="J895" s="146"/>
      <c r="K895" s="146"/>
    </row>
    <row r="896" spans="1:11" ht="24" customHeight="1" x14ac:dyDescent="0.25">
      <c r="A896" s="157" t="s">
        <v>412</v>
      </c>
      <c r="B896" s="158" t="s">
        <v>877</v>
      </c>
      <c r="C896" s="157" t="s">
        <v>60</v>
      </c>
      <c r="D896" s="157" t="s">
        <v>878</v>
      </c>
      <c r="E896" s="178" t="s">
        <v>445</v>
      </c>
      <c r="F896" s="178"/>
      <c r="G896" s="159" t="s">
        <v>815</v>
      </c>
      <c r="H896" s="160">
        <v>1</v>
      </c>
      <c r="I896" s="160">
        <v>0</v>
      </c>
      <c r="J896" s="161"/>
      <c r="K896" s="161"/>
    </row>
    <row r="897" spans="1:11" ht="39" customHeight="1" x14ac:dyDescent="0.25">
      <c r="A897" s="157" t="s">
        <v>412</v>
      </c>
      <c r="B897" s="158" t="s">
        <v>879</v>
      </c>
      <c r="C897" s="157" t="s">
        <v>60</v>
      </c>
      <c r="D897" s="157" t="s">
        <v>880</v>
      </c>
      <c r="E897" s="178" t="s">
        <v>445</v>
      </c>
      <c r="F897" s="178"/>
      <c r="G897" s="159" t="s">
        <v>62</v>
      </c>
      <c r="H897" s="160">
        <v>1</v>
      </c>
      <c r="I897" s="160">
        <v>0</v>
      </c>
      <c r="J897" s="161"/>
      <c r="K897" s="161"/>
    </row>
    <row r="898" spans="1:11" ht="24" customHeight="1" x14ac:dyDescent="0.25">
      <c r="A898" s="157" t="s">
        <v>412</v>
      </c>
      <c r="B898" s="158" t="s">
        <v>621</v>
      </c>
      <c r="C898" s="157" t="s">
        <v>60</v>
      </c>
      <c r="D898" s="157" t="s">
        <v>622</v>
      </c>
      <c r="E898" s="178" t="s">
        <v>415</v>
      </c>
      <c r="F898" s="178"/>
      <c r="G898" s="159" t="s">
        <v>53</v>
      </c>
      <c r="H898" s="160">
        <v>1.2789999999999999</v>
      </c>
      <c r="I898" s="160">
        <v>0</v>
      </c>
      <c r="J898" s="161"/>
      <c r="K898" s="161"/>
    </row>
    <row r="899" spans="1:11" ht="24" customHeight="1" x14ac:dyDescent="0.25">
      <c r="A899" s="157" t="s">
        <v>412</v>
      </c>
      <c r="B899" s="158" t="s">
        <v>623</v>
      </c>
      <c r="C899" s="157" t="s">
        <v>60</v>
      </c>
      <c r="D899" s="157" t="s">
        <v>624</v>
      </c>
      <c r="E899" s="178" t="s">
        <v>415</v>
      </c>
      <c r="F899" s="178"/>
      <c r="G899" s="159" t="s">
        <v>53</v>
      </c>
      <c r="H899" s="160">
        <v>1.2789999999999999</v>
      </c>
      <c r="I899" s="160">
        <v>0</v>
      </c>
      <c r="J899" s="161"/>
      <c r="K899" s="161"/>
    </row>
    <row r="900" spans="1:11" x14ac:dyDescent="0.25">
      <c r="A900" s="162"/>
      <c r="B900" s="162"/>
      <c r="C900" s="162"/>
      <c r="D900" s="162"/>
      <c r="E900" s="162" t="s">
        <v>429</v>
      </c>
      <c r="F900" s="163">
        <v>24.192089899999999</v>
      </c>
      <c r="G900" s="162" t="s">
        <v>430</v>
      </c>
      <c r="H900" s="163">
        <v>26.64</v>
      </c>
      <c r="I900" s="162" t="s">
        <v>431</v>
      </c>
      <c r="J900" s="163"/>
    </row>
    <row r="901" spans="1:11" x14ac:dyDescent="0.25">
      <c r="A901" s="162"/>
      <c r="B901" s="162"/>
      <c r="C901" s="162"/>
      <c r="D901" s="162"/>
      <c r="E901" s="162" t="s">
        <v>432</v>
      </c>
      <c r="F901" s="163">
        <v>304.02999999999997</v>
      </c>
      <c r="G901" s="162"/>
      <c r="H901" s="177" t="s">
        <v>433</v>
      </c>
      <c r="I901" s="177"/>
      <c r="J901" s="163"/>
    </row>
    <row r="902" spans="1:11" ht="50.1" customHeight="1" thickBot="1" x14ac:dyDescent="0.25">
      <c r="A902" s="137"/>
      <c r="B902" s="137"/>
      <c r="C902" s="137"/>
      <c r="D902" s="137"/>
      <c r="E902" s="137"/>
      <c r="F902" s="137"/>
      <c r="G902" s="137" t="s">
        <v>434</v>
      </c>
      <c r="H902" s="164">
        <v>1</v>
      </c>
      <c r="I902" s="137" t="s">
        <v>435</v>
      </c>
      <c r="J902" s="143"/>
    </row>
    <row r="903" spans="1:11" ht="0.95" customHeight="1" thickTop="1" x14ac:dyDescent="0.25">
      <c r="A903" s="165"/>
      <c r="B903" s="165"/>
      <c r="C903" s="165"/>
      <c r="D903" s="165"/>
      <c r="E903" s="165"/>
      <c r="F903" s="165"/>
      <c r="G903" s="165"/>
      <c r="H903" s="165"/>
      <c r="I903" s="165"/>
      <c r="J903" s="165"/>
    </row>
    <row r="904" spans="1:11" ht="18" customHeight="1" x14ac:dyDescent="0.25">
      <c r="A904" s="129" t="s">
        <v>359</v>
      </c>
      <c r="B904" s="130" t="s">
        <v>43</v>
      </c>
      <c r="C904" s="129" t="s">
        <v>44</v>
      </c>
      <c r="D904" s="129" t="s">
        <v>4</v>
      </c>
      <c r="E904" s="173" t="s">
        <v>405</v>
      </c>
      <c r="F904" s="173"/>
      <c r="G904" s="144" t="s">
        <v>45</v>
      </c>
      <c r="H904" s="130" t="s">
        <v>46</v>
      </c>
      <c r="I904" s="130" t="s">
        <v>406</v>
      </c>
      <c r="J904" s="130" t="s">
        <v>47</v>
      </c>
      <c r="K904" s="130" t="s">
        <v>5</v>
      </c>
    </row>
    <row r="905" spans="1:11" ht="26.1" customHeight="1" x14ac:dyDescent="0.25">
      <c r="A905" s="133" t="s">
        <v>407</v>
      </c>
      <c r="B905" s="134" t="s">
        <v>360</v>
      </c>
      <c r="C905" s="133" t="s">
        <v>51</v>
      </c>
      <c r="D905" s="133" t="s">
        <v>361</v>
      </c>
      <c r="E905" s="180" t="s">
        <v>868</v>
      </c>
      <c r="F905" s="180"/>
      <c r="G905" s="145" t="s">
        <v>62</v>
      </c>
      <c r="H905" s="151">
        <v>1</v>
      </c>
      <c r="I905" s="146"/>
      <c r="J905" s="146"/>
      <c r="K905" s="146"/>
    </row>
    <row r="906" spans="1:11" ht="26.1" customHeight="1" x14ac:dyDescent="0.25">
      <c r="A906" s="152" t="s">
        <v>409</v>
      </c>
      <c r="B906" s="153" t="s">
        <v>626</v>
      </c>
      <c r="C906" s="152" t="s">
        <v>51</v>
      </c>
      <c r="D906" s="152" t="s">
        <v>627</v>
      </c>
      <c r="E906" s="179" t="s">
        <v>408</v>
      </c>
      <c r="F906" s="179"/>
      <c r="G906" s="154" t="s">
        <v>53</v>
      </c>
      <c r="H906" s="155">
        <v>3.5428000000000001E-2</v>
      </c>
      <c r="I906" s="155">
        <v>0</v>
      </c>
      <c r="J906" s="156"/>
      <c r="K906" s="156"/>
    </row>
    <row r="907" spans="1:11" ht="24" customHeight="1" x14ac:dyDescent="0.25">
      <c r="A907" s="152" t="s">
        <v>409</v>
      </c>
      <c r="B907" s="153" t="s">
        <v>628</v>
      </c>
      <c r="C907" s="152" t="s">
        <v>51</v>
      </c>
      <c r="D907" s="152" t="s">
        <v>629</v>
      </c>
      <c r="E907" s="179" t="s">
        <v>408</v>
      </c>
      <c r="F907" s="179"/>
      <c r="G907" s="154" t="s">
        <v>53</v>
      </c>
      <c r="H907" s="155">
        <v>3.5428000000000001E-2</v>
      </c>
      <c r="I907" s="155">
        <v>0</v>
      </c>
      <c r="J907" s="156"/>
      <c r="K907" s="156"/>
    </row>
    <row r="908" spans="1:11" ht="39" customHeight="1" x14ac:dyDescent="0.25">
      <c r="A908" s="157" t="s">
        <v>412</v>
      </c>
      <c r="B908" s="158" t="s">
        <v>561</v>
      </c>
      <c r="C908" s="157" t="s">
        <v>51</v>
      </c>
      <c r="D908" s="157" t="s">
        <v>562</v>
      </c>
      <c r="E908" s="178" t="s">
        <v>445</v>
      </c>
      <c r="F908" s="178"/>
      <c r="G908" s="159" t="s">
        <v>62</v>
      </c>
      <c r="H908" s="160">
        <v>1</v>
      </c>
      <c r="I908" s="160">
        <v>0</v>
      </c>
      <c r="J908" s="161"/>
      <c r="K908" s="161"/>
    </row>
    <row r="909" spans="1:11" ht="26.1" customHeight="1" x14ac:dyDescent="0.25">
      <c r="A909" s="157" t="s">
        <v>412</v>
      </c>
      <c r="B909" s="158" t="s">
        <v>881</v>
      </c>
      <c r="C909" s="157" t="s">
        <v>51</v>
      </c>
      <c r="D909" s="157" t="s">
        <v>882</v>
      </c>
      <c r="E909" s="178" t="s">
        <v>445</v>
      </c>
      <c r="F909" s="178"/>
      <c r="G909" s="159" t="s">
        <v>62</v>
      </c>
      <c r="H909" s="160">
        <v>1</v>
      </c>
      <c r="I909" s="160">
        <v>0</v>
      </c>
      <c r="J909" s="161"/>
      <c r="K909" s="161"/>
    </row>
    <row r="910" spans="1:11" x14ac:dyDescent="0.25">
      <c r="A910" s="162"/>
      <c r="B910" s="162"/>
      <c r="C910" s="162"/>
      <c r="D910" s="162"/>
      <c r="E910" s="162" t="s">
        <v>429</v>
      </c>
      <c r="F910" s="163">
        <v>0.69011470182285506</v>
      </c>
      <c r="G910" s="162" t="s">
        <v>430</v>
      </c>
      <c r="H910" s="163">
        <v>0.76</v>
      </c>
      <c r="I910" s="162" t="s">
        <v>431</v>
      </c>
      <c r="J910" s="163"/>
    </row>
    <row r="911" spans="1:11" x14ac:dyDescent="0.25">
      <c r="A911" s="162"/>
      <c r="B911" s="162"/>
      <c r="C911" s="162"/>
      <c r="D911" s="162"/>
      <c r="E911" s="162" t="s">
        <v>432</v>
      </c>
      <c r="F911" s="163">
        <v>3.97</v>
      </c>
      <c r="G911" s="162"/>
      <c r="H911" s="177" t="s">
        <v>433</v>
      </c>
      <c r="I911" s="177"/>
      <c r="J911" s="163"/>
    </row>
    <row r="912" spans="1:11" ht="50.1" customHeight="1" thickBot="1" x14ac:dyDescent="0.25">
      <c r="A912" s="137"/>
      <c r="B912" s="137"/>
      <c r="C912" s="137"/>
      <c r="D912" s="137"/>
      <c r="E912" s="137"/>
      <c r="F912" s="137"/>
      <c r="G912" s="137" t="s">
        <v>434</v>
      </c>
      <c r="H912" s="164">
        <v>58</v>
      </c>
      <c r="I912" s="137" t="s">
        <v>435</v>
      </c>
      <c r="J912" s="143"/>
    </row>
    <row r="913" spans="1:11" ht="0.95" customHeight="1" thickTop="1" x14ac:dyDescent="0.25">
      <c r="A913" s="165"/>
      <c r="B913" s="165"/>
      <c r="C913" s="165"/>
      <c r="D913" s="165"/>
      <c r="E913" s="165"/>
      <c r="F913" s="165"/>
      <c r="G913" s="165"/>
      <c r="H913" s="165"/>
      <c r="I913" s="165"/>
      <c r="J913" s="165"/>
    </row>
    <row r="914" spans="1:11" ht="18" customHeight="1" x14ac:dyDescent="0.25">
      <c r="A914" s="129" t="s">
        <v>362</v>
      </c>
      <c r="B914" s="130" t="s">
        <v>43</v>
      </c>
      <c r="C914" s="129" t="s">
        <v>44</v>
      </c>
      <c r="D914" s="129" t="s">
        <v>4</v>
      </c>
      <c r="E914" s="173" t="s">
        <v>405</v>
      </c>
      <c r="F914" s="173"/>
      <c r="G914" s="144" t="s">
        <v>45</v>
      </c>
      <c r="H914" s="130" t="s">
        <v>46</v>
      </c>
      <c r="I914" s="130" t="s">
        <v>406</v>
      </c>
      <c r="J914" s="130" t="s">
        <v>47</v>
      </c>
      <c r="K914" s="130" t="s">
        <v>5</v>
      </c>
    </row>
    <row r="915" spans="1:11" ht="24" customHeight="1" x14ac:dyDescent="0.25">
      <c r="A915" s="133" t="s">
        <v>407</v>
      </c>
      <c r="B915" s="134" t="s">
        <v>363</v>
      </c>
      <c r="C915" s="133" t="s">
        <v>60</v>
      </c>
      <c r="D915" s="133" t="s">
        <v>364</v>
      </c>
      <c r="E915" s="180" t="s">
        <v>876</v>
      </c>
      <c r="F915" s="180"/>
      <c r="G915" s="145" t="s">
        <v>62</v>
      </c>
      <c r="H915" s="151">
        <v>1</v>
      </c>
      <c r="I915" s="146"/>
      <c r="J915" s="146"/>
      <c r="K915" s="146"/>
    </row>
    <row r="916" spans="1:11" ht="26.1" customHeight="1" x14ac:dyDescent="0.25">
      <c r="A916" s="157" t="s">
        <v>412</v>
      </c>
      <c r="B916" s="158" t="s">
        <v>883</v>
      </c>
      <c r="C916" s="157" t="s">
        <v>60</v>
      </c>
      <c r="D916" s="157" t="s">
        <v>884</v>
      </c>
      <c r="E916" s="178" t="s">
        <v>445</v>
      </c>
      <c r="F916" s="178"/>
      <c r="G916" s="159" t="s">
        <v>62</v>
      </c>
      <c r="H916" s="160">
        <v>1</v>
      </c>
      <c r="I916" s="160">
        <v>0</v>
      </c>
      <c r="J916" s="161"/>
      <c r="K916" s="161"/>
    </row>
    <row r="917" spans="1:11" ht="24" customHeight="1" x14ac:dyDescent="0.25">
      <c r="A917" s="157" t="s">
        <v>412</v>
      </c>
      <c r="B917" s="158" t="s">
        <v>621</v>
      </c>
      <c r="C917" s="157" t="s">
        <v>60</v>
      </c>
      <c r="D917" s="157" t="s">
        <v>622</v>
      </c>
      <c r="E917" s="178" t="s">
        <v>415</v>
      </c>
      <c r="F917" s="178"/>
      <c r="G917" s="159" t="s">
        <v>53</v>
      </c>
      <c r="H917" s="160">
        <v>0.85299999999999998</v>
      </c>
      <c r="I917" s="160">
        <v>0</v>
      </c>
      <c r="J917" s="161"/>
      <c r="K917" s="161"/>
    </row>
    <row r="918" spans="1:11" ht="24" customHeight="1" x14ac:dyDescent="0.25">
      <c r="A918" s="157" t="s">
        <v>412</v>
      </c>
      <c r="B918" s="158" t="s">
        <v>623</v>
      </c>
      <c r="C918" s="157" t="s">
        <v>60</v>
      </c>
      <c r="D918" s="157" t="s">
        <v>624</v>
      </c>
      <c r="E918" s="178" t="s">
        <v>415</v>
      </c>
      <c r="F918" s="178"/>
      <c r="G918" s="159" t="s">
        <v>53</v>
      </c>
      <c r="H918" s="160">
        <v>0.85299999999999998</v>
      </c>
      <c r="I918" s="160">
        <v>0</v>
      </c>
      <c r="J918" s="161"/>
      <c r="K918" s="161"/>
    </row>
    <row r="919" spans="1:11" x14ac:dyDescent="0.25">
      <c r="A919" s="162"/>
      <c r="B919" s="162"/>
      <c r="C919" s="162"/>
      <c r="D919" s="162"/>
      <c r="E919" s="162" t="s">
        <v>429</v>
      </c>
      <c r="F919" s="163">
        <v>16.129646399999999</v>
      </c>
      <c r="G919" s="162" t="s">
        <v>430</v>
      </c>
      <c r="H919" s="163">
        <v>17.760000000000002</v>
      </c>
      <c r="I919" s="162" t="s">
        <v>431</v>
      </c>
      <c r="J919" s="163"/>
    </row>
    <row r="920" spans="1:11" x14ac:dyDescent="0.25">
      <c r="A920" s="162"/>
      <c r="B920" s="162"/>
      <c r="C920" s="162"/>
      <c r="D920" s="162"/>
      <c r="E920" s="162" t="s">
        <v>432</v>
      </c>
      <c r="F920" s="163">
        <v>23.79</v>
      </c>
      <c r="G920" s="162"/>
      <c r="H920" s="177" t="s">
        <v>433</v>
      </c>
      <c r="I920" s="177"/>
      <c r="J920" s="163"/>
    </row>
    <row r="921" spans="1:11" ht="50.1" customHeight="1" thickBot="1" x14ac:dyDescent="0.25">
      <c r="A921" s="137"/>
      <c r="B921" s="137"/>
      <c r="C921" s="137"/>
      <c r="D921" s="137"/>
      <c r="E921" s="137"/>
      <c r="F921" s="137"/>
      <c r="G921" s="137" t="s">
        <v>434</v>
      </c>
      <c r="H921" s="164">
        <v>6</v>
      </c>
      <c r="I921" s="137" t="s">
        <v>435</v>
      </c>
      <c r="J921" s="143"/>
    </row>
    <row r="922" spans="1:11" ht="0.95" customHeight="1" thickTop="1" x14ac:dyDescent="0.25">
      <c r="A922" s="165"/>
      <c r="B922" s="165"/>
      <c r="C922" s="165"/>
      <c r="D922" s="165"/>
      <c r="E922" s="165"/>
      <c r="F922" s="165"/>
      <c r="G922" s="165"/>
      <c r="H922" s="165"/>
      <c r="I922" s="165"/>
      <c r="J922" s="165"/>
    </row>
    <row r="923" spans="1:11" ht="24" customHeight="1" x14ac:dyDescent="0.25">
      <c r="A923" s="131" t="s">
        <v>35</v>
      </c>
      <c r="B923" s="131"/>
      <c r="C923" s="131"/>
      <c r="D923" s="131" t="s">
        <v>36</v>
      </c>
      <c r="E923" s="131"/>
      <c r="F923" s="174"/>
      <c r="G923" s="174"/>
      <c r="H923" s="131"/>
      <c r="I923" s="132"/>
      <c r="J923" s="131"/>
      <c r="K923" s="140"/>
    </row>
    <row r="924" spans="1:11" ht="18" customHeight="1" x14ac:dyDescent="0.25">
      <c r="A924" s="129" t="s">
        <v>365</v>
      </c>
      <c r="B924" s="130" t="s">
        <v>43</v>
      </c>
      <c r="C924" s="129" t="s">
        <v>44</v>
      </c>
      <c r="D924" s="129" t="s">
        <v>4</v>
      </c>
      <c r="E924" s="173" t="s">
        <v>405</v>
      </c>
      <c r="F924" s="173"/>
      <c r="G924" s="144" t="s">
        <v>45</v>
      </c>
      <c r="H924" s="130" t="s">
        <v>46</v>
      </c>
      <c r="I924" s="130" t="s">
        <v>406</v>
      </c>
      <c r="J924" s="130" t="s">
        <v>47</v>
      </c>
      <c r="K924" s="130" t="s">
        <v>5</v>
      </c>
    </row>
    <row r="925" spans="1:11" ht="51.95" customHeight="1" x14ac:dyDescent="0.25">
      <c r="A925" s="133" t="s">
        <v>407</v>
      </c>
      <c r="B925" s="134" t="s">
        <v>366</v>
      </c>
      <c r="C925" s="133" t="s">
        <v>51</v>
      </c>
      <c r="D925" s="133" t="s">
        <v>367</v>
      </c>
      <c r="E925" s="180" t="s">
        <v>885</v>
      </c>
      <c r="F925" s="180"/>
      <c r="G925" s="145" t="s">
        <v>193</v>
      </c>
      <c r="H925" s="151">
        <v>1</v>
      </c>
      <c r="I925" s="146"/>
      <c r="J925" s="146"/>
      <c r="K925" s="146"/>
    </row>
    <row r="926" spans="1:11" ht="26.1" customHeight="1" x14ac:dyDescent="0.25">
      <c r="A926" s="152" t="s">
        <v>409</v>
      </c>
      <c r="B926" s="153" t="s">
        <v>626</v>
      </c>
      <c r="C926" s="152" t="s">
        <v>51</v>
      </c>
      <c r="D926" s="152" t="s">
        <v>627</v>
      </c>
      <c r="E926" s="179" t="s">
        <v>408</v>
      </c>
      <c r="F926" s="179"/>
      <c r="G926" s="154" t="s">
        <v>53</v>
      </c>
      <c r="H926" s="155">
        <v>5.5999999999999995E-4</v>
      </c>
      <c r="I926" s="155">
        <v>0</v>
      </c>
      <c r="J926" s="156"/>
      <c r="K926" s="156"/>
    </row>
    <row r="927" spans="1:11" ht="24" customHeight="1" x14ac:dyDescent="0.25">
      <c r="A927" s="152" t="s">
        <v>409</v>
      </c>
      <c r="B927" s="153" t="s">
        <v>628</v>
      </c>
      <c r="C927" s="152" t="s">
        <v>51</v>
      </c>
      <c r="D927" s="152" t="s">
        <v>629</v>
      </c>
      <c r="E927" s="179" t="s">
        <v>408</v>
      </c>
      <c r="F927" s="179"/>
      <c r="G927" s="154" t="s">
        <v>53</v>
      </c>
      <c r="H927" s="155">
        <v>2.8E-3</v>
      </c>
      <c r="I927" s="155">
        <v>0</v>
      </c>
      <c r="J927" s="156"/>
      <c r="K927" s="156"/>
    </row>
    <row r="928" spans="1:11" ht="51.95" customHeight="1" x14ac:dyDescent="0.25">
      <c r="A928" s="157" t="s">
        <v>412</v>
      </c>
      <c r="B928" s="158" t="s">
        <v>886</v>
      </c>
      <c r="C928" s="157" t="s">
        <v>51</v>
      </c>
      <c r="D928" s="157" t="s">
        <v>887</v>
      </c>
      <c r="E928" s="178" t="s">
        <v>445</v>
      </c>
      <c r="F928" s="178"/>
      <c r="G928" s="159" t="s">
        <v>193</v>
      </c>
      <c r="H928" s="160">
        <v>1.0401</v>
      </c>
      <c r="I928" s="160">
        <v>0</v>
      </c>
      <c r="J928" s="161"/>
      <c r="K928" s="161"/>
    </row>
    <row r="929" spans="1:11" x14ac:dyDescent="0.25">
      <c r="A929" s="162"/>
      <c r="B929" s="162"/>
      <c r="C929" s="162"/>
      <c r="D929" s="162"/>
      <c r="E929" s="162" t="s">
        <v>429</v>
      </c>
      <c r="F929" s="163">
        <v>2.855647042025607E-2</v>
      </c>
      <c r="G929" s="162" t="s">
        <v>430</v>
      </c>
      <c r="H929" s="163">
        <v>0.03</v>
      </c>
      <c r="I929" s="162" t="s">
        <v>431</v>
      </c>
      <c r="J929" s="163"/>
    </row>
    <row r="930" spans="1:11" x14ac:dyDescent="0.25">
      <c r="A930" s="162"/>
      <c r="B930" s="162"/>
      <c r="C930" s="162"/>
      <c r="D930" s="162"/>
      <c r="E930" s="162" t="s">
        <v>432</v>
      </c>
      <c r="F930" s="163">
        <v>21.53</v>
      </c>
      <c r="G930" s="162"/>
      <c r="H930" s="177" t="s">
        <v>433</v>
      </c>
      <c r="I930" s="177"/>
      <c r="J930" s="163"/>
    </row>
    <row r="931" spans="1:11" ht="50.1" customHeight="1" thickBot="1" x14ac:dyDescent="0.25">
      <c r="A931" s="137"/>
      <c r="B931" s="137"/>
      <c r="C931" s="137"/>
      <c r="D931" s="137"/>
      <c r="E931" s="137"/>
      <c r="F931" s="137"/>
      <c r="G931" s="137" t="s">
        <v>434</v>
      </c>
      <c r="H931" s="164">
        <v>150</v>
      </c>
      <c r="I931" s="137" t="s">
        <v>435</v>
      </c>
      <c r="J931" s="143"/>
    </row>
    <row r="932" spans="1:11" ht="0.95" customHeight="1" thickTop="1" x14ac:dyDescent="0.25">
      <c r="A932" s="165"/>
      <c r="B932" s="165"/>
      <c r="C932" s="165"/>
      <c r="D932" s="165"/>
      <c r="E932" s="165"/>
      <c r="F932" s="165"/>
      <c r="G932" s="165"/>
      <c r="H932" s="165"/>
      <c r="I932" s="165"/>
      <c r="J932" s="165"/>
    </row>
    <row r="933" spans="1:11" ht="18" customHeight="1" x14ac:dyDescent="0.25">
      <c r="A933" s="129" t="s">
        <v>368</v>
      </c>
      <c r="B933" s="130" t="s">
        <v>43</v>
      </c>
      <c r="C933" s="129" t="s">
        <v>44</v>
      </c>
      <c r="D933" s="129" t="s">
        <v>4</v>
      </c>
      <c r="E933" s="173" t="s">
        <v>405</v>
      </c>
      <c r="F933" s="173"/>
      <c r="G933" s="144" t="s">
        <v>45</v>
      </c>
      <c r="H933" s="130" t="s">
        <v>46</v>
      </c>
      <c r="I933" s="130" t="s">
        <v>406</v>
      </c>
      <c r="J933" s="130" t="s">
        <v>47</v>
      </c>
      <c r="K933" s="130" t="s">
        <v>5</v>
      </c>
    </row>
    <row r="934" spans="1:11" ht="39" customHeight="1" x14ac:dyDescent="0.25">
      <c r="A934" s="133" t="s">
        <v>407</v>
      </c>
      <c r="B934" s="134" t="s">
        <v>369</v>
      </c>
      <c r="C934" s="133" t="s">
        <v>51</v>
      </c>
      <c r="D934" s="133" t="s">
        <v>370</v>
      </c>
      <c r="E934" s="180" t="s">
        <v>625</v>
      </c>
      <c r="F934" s="180"/>
      <c r="G934" s="145" t="s">
        <v>193</v>
      </c>
      <c r="H934" s="151">
        <v>1</v>
      </c>
      <c r="I934" s="146"/>
      <c r="J934" s="146"/>
      <c r="K934" s="146"/>
    </row>
    <row r="935" spans="1:11" ht="26.1" customHeight="1" x14ac:dyDescent="0.25">
      <c r="A935" s="152" t="s">
        <v>409</v>
      </c>
      <c r="B935" s="153" t="s">
        <v>626</v>
      </c>
      <c r="C935" s="152" t="s">
        <v>51</v>
      </c>
      <c r="D935" s="152" t="s">
        <v>627</v>
      </c>
      <c r="E935" s="179" t="s">
        <v>408</v>
      </c>
      <c r="F935" s="179"/>
      <c r="G935" s="154" t="s">
        <v>53</v>
      </c>
      <c r="H935" s="155">
        <v>0.114</v>
      </c>
      <c r="I935" s="155">
        <v>0</v>
      </c>
      <c r="J935" s="156"/>
      <c r="K935" s="156"/>
    </row>
    <row r="936" spans="1:11" ht="24" customHeight="1" x14ac:dyDescent="0.25">
      <c r="A936" s="152" t="s">
        <v>409</v>
      </c>
      <c r="B936" s="153" t="s">
        <v>628</v>
      </c>
      <c r="C936" s="152" t="s">
        <v>51</v>
      </c>
      <c r="D936" s="152" t="s">
        <v>629</v>
      </c>
      <c r="E936" s="179" t="s">
        <v>408</v>
      </c>
      <c r="F936" s="179"/>
      <c r="G936" s="154" t="s">
        <v>53</v>
      </c>
      <c r="H936" s="155">
        <v>0.114</v>
      </c>
      <c r="I936" s="155">
        <v>0</v>
      </c>
      <c r="J936" s="156"/>
      <c r="K936" s="156"/>
    </row>
    <row r="937" spans="1:11" ht="51.95" customHeight="1" x14ac:dyDescent="0.25">
      <c r="A937" s="157" t="s">
        <v>412</v>
      </c>
      <c r="B937" s="158" t="s">
        <v>888</v>
      </c>
      <c r="C937" s="157" t="s">
        <v>51</v>
      </c>
      <c r="D937" s="157" t="s">
        <v>889</v>
      </c>
      <c r="E937" s="178" t="s">
        <v>445</v>
      </c>
      <c r="F937" s="178"/>
      <c r="G937" s="159" t="s">
        <v>193</v>
      </c>
      <c r="H937" s="160">
        <v>1.2434000000000001</v>
      </c>
      <c r="I937" s="160">
        <v>0</v>
      </c>
      <c r="J937" s="161"/>
      <c r="K937" s="161"/>
    </row>
    <row r="938" spans="1:11" ht="26.1" customHeight="1" x14ac:dyDescent="0.25">
      <c r="A938" s="157" t="s">
        <v>412</v>
      </c>
      <c r="B938" s="158" t="s">
        <v>890</v>
      </c>
      <c r="C938" s="157" t="s">
        <v>51</v>
      </c>
      <c r="D938" s="157" t="s">
        <v>891</v>
      </c>
      <c r="E938" s="178" t="s">
        <v>445</v>
      </c>
      <c r="F938" s="178"/>
      <c r="G938" s="159" t="s">
        <v>62</v>
      </c>
      <c r="H938" s="160">
        <v>9.4000000000000004E-3</v>
      </c>
      <c r="I938" s="160">
        <v>0</v>
      </c>
      <c r="J938" s="161"/>
      <c r="K938" s="161"/>
    </row>
    <row r="939" spans="1:11" x14ac:dyDescent="0.25">
      <c r="A939" s="162"/>
      <c r="B939" s="162"/>
      <c r="C939" s="162"/>
      <c r="D939" s="162"/>
      <c r="E939" s="162" t="s">
        <v>429</v>
      </c>
      <c r="F939" s="163">
        <v>2.2274046927799733</v>
      </c>
      <c r="G939" s="162" t="s">
        <v>430</v>
      </c>
      <c r="H939" s="163">
        <v>2.4500000000000002</v>
      </c>
      <c r="I939" s="162" t="s">
        <v>431</v>
      </c>
      <c r="J939" s="163"/>
    </row>
    <row r="940" spans="1:11" x14ac:dyDescent="0.25">
      <c r="A940" s="162"/>
      <c r="B940" s="162"/>
      <c r="C940" s="162"/>
      <c r="D940" s="162"/>
      <c r="E940" s="162" t="s">
        <v>432</v>
      </c>
      <c r="F940" s="163">
        <v>7.19</v>
      </c>
      <c r="G940" s="162"/>
      <c r="H940" s="177" t="s">
        <v>433</v>
      </c>
      <c r="I940" s="177"/>
      <c r="J940" s="163"/>
    </row>
    <row r="941" spans="1:11" ht="50.1" customHeight="1" thickBot="1" x14ac:dyDescent="0.25">
      <c r="A941" s="137"/>
      <c r="B941" s="137"/>
      <c r="C941" s="137"/>
      <c r="D941" s="137"/>
      <c r="E941" s="137"/>
      <c r="F941" s="137"/>
      <c r="G941" s="137" t="s">
        <v>434</v>
      </c>
      <c r="H941" s="164">
        <v>1400</v>
      </c>
      <c r="I941" s="137" t="s">
        <v>435</v>
      </c>
      <c r="J941" s="143"/>
    </row>
    <row r="942" spans="1:11" ht="0.95" customHeight="1" thickTop="1" x14ac:dyDescent="0.25">
      <c r="A942" s="165"/>
      <c r="B942" s="165"/>
      <c r="C942" s="165"/>
      <c r="D942" s="165"/>
      <c r="E942" s="165"/>
      <c r="F942" s="165"/>
      <c r="G942" s="165"/>
      <c r="H942" s="165"/>
      <c r="I942" s="165"/>
      <c r="J942" s="165"/>
    </row>
    <row r="943" spans="1:11" ht="18" customHeight="1" x14ac:dyDescent="0.25">
      <c r="A943" s="129" t="s">
        <v>371</v>
      </c>
      <c r="B943" s="130" t="s">
        <v>43</v>
      </c>
      <c r="C943" s="129" t="s">
        <v>44</v>
      </c>
      <c r="D943" s="129" t="s">
        <v>4</v>
      </c>
      <c r="E943" s="173" t="s">
        <v>405</v>
      </c>
      <c r="F943" s="173"/>
      <c r="G943" s="144" t="s">
        <v>45</v>
      </c>
      <c r="H943" s="130" t="s">
        <v>46</v>
      </c>
      <c r="I943" s="130" t="s">
        <v>406</v>
      </c>
      <c r="J943" s="130" t="s">
        <v>47</v>
      </c>
      <c r="K943" s="130" t="s">
        <v>5</v>
      </c>
    </row>
    <row r="944" spans="1:11" ht="39" customHeight="1" x14ac:dyDescent="0.25">
      <c r="A944" s="133" t="s">
        <v>407</v>
      </c>
      <c r="B944" s="134" t="s">
        <v>372</v>
      </c>
      <c r="C944" s="133" t="s">
        <v>51</v>
      </c>
      <c r="D944" s="133" t="s">
        <v>373</v>
      </c>
      <c r="E944" s="180" t="s">
        <v>625</v>
      </c>
      <c r="F944" s="180"/>
      <c r="G944" s="145" t="s">
        <v>193</v>
      </c>
      <c r="H944" s="151">
        <v>1</v>
      </c>
      <c r="I944" s="146"/>
      <c r="J944" s="146"/>
      <c r="K944" s="146"/>
    </row>
    <row r="945" spans="1:11" ht="26.1" customHeight="1" x14ac:dyDescent="0.25">
      <c r="A945" s="152" t="s">
        <v>409</v>
      </c>
      <c r="B945" s="153" t="s">
        <v>626</v>
      </c>
      <c r="C945" s="152" t="s">
        <v>51</v>
      </c>
      <c r="D945" s="152" t="s">
        <v>627</v>
      </c>
      <c r="E945" s="179" t="s">
        <v>408</v>
      </c>
      <c r="F945" s="179"/>
      <c r="G945" s="154" t="s">
        <v>53</v>
      </c>
      <c r="H945" s="155">
        <v>7.5999999999999998E-2</v>
      </c>
      <c r="I945" s="155">
        <v>0</v>
      </c>
      <c r="J945" s="156"/>
      <c r="K945" s="156"/>
    </row>
    <row r="946" spans="1:11" ht="24" customHeight="1" x14ac:dyDescent="0.25">
      <c r="A946" s="152" t="s">
        <v>409</v>
      </c>
      <c r="B946" s="153" t="s">
        <v>628</v>
      </c>
      <c r="C946" s="152" t="s">
        <v>51</v>
      </c>
      <c r="D946" s="152" t="s">
        <v>629</v>
      </c>
      <c r="E946" s="179" t="s">
        <v>408</v>
      </c>
      <c r="F946" s="179"/>
      <c r="G946" s="154" t="s">
        <v>53</v>
      </c>
      <c r="H946" s="155">
        <v>7.5999999999999998E-2</v>
      </c>
      <c r="I946" s="155">
        <v>0</v>
      </c>
      <c r="J946" s="156"/>
      <c r="K946" s="156"/>
    </row>
    <row r="947" spans="1:11" ht="51.95" customHeight="1" x14ac:dyDescent="0.25">
      <c r="A947" s="157" t="s">
        <v>412</v>
      </c>
      <c r="B947" s="158" t="s">
        <v>892</v>
      </c>
      <c r="C947" s="157" t="s">
        <v>51</v>
      </c>
      <c r="D947" s="157" t="s">
        <v>893</v>
      </c>
      <c r="E947" s="178" t="s">
        <v>445</v>
      </c>
      <c r="F947" s="178"/>
      <c r="G947" s="159" t="s">
        <v>193</v>
      </c>
      <c r="H947" s="160">
        <v>1.2434000000000001</v>
      </c>
      <c r="I947" s="160">
        <v>0</v>
      </c>
      <c r="J947" s="161"/>
      <c r="K947" s="161"/>
    </row>
    <row r="948" spans="1:11" ht="26.1" customHeight="1" x14ac:dyDescent="0.25">
      <c r="A948" s="157" t="s">
        <v>412</v>
      </c>
      <c r="B948" s="158" t="s">
        <v>890</v>
      </c>
      <c r="C948" s="157" t="s">
        <v>51</v>
      </c>
      <c r="D948" s="157" t="s">
        <v>891</v>
      </c>
      <c r="E948" s="178" t="s">
        <v>445</v>
      </c>
      <c r="F948" s="178"/>
      <c r="G948" s="159" t="s">
        <v>62</v>
      </c>
      <c r="H948" s="160">
        <v>9.4000000000000004E-3</v>
      </c>
      <c r="I948" s="160">
        <v>0</v>
      </c>
      <c r="J948" s="161"/>
      <c r="K948" s="161"/>
    </row>
    <row r="949" spans="1:11" x14ac:dyDescent="0.25">
      <c r="A949" s="162"/>
      <c r="B949" s="162"/>
      <c r="C949" s="162"/>
      <c r="D949" s="162"/>
      <c r="E949" s="162" t="s">
        <v>429</v>
      </c>
      <c r="F949" s="163">
        <v>1.4849364618533156</v>
      </c>
      <c r="G949" s="162" t="s">
        <v>430</v>
      </c>
      <c r="H949" s="163">
        <v>1.64</v>
      </c>
      <c r="I949" s="162" t="s">
        <v>431</v>
      </c>
      <c r="J949" s="163"/>
    </row>
    <row r="950" spans="1:11" x14ac:dyDescent="0.25">
      <c r="A950" s="162"/>
      <c r="B950" s="162"/>
      <c r="C950" s="162"/>
      <c r="D950" s="162"/>
      <c r="E950" s="162" t="s">
        <v>432</v>
      </c>
      <c r="F950" s="163">
        <v>4.57</v>
      </c>
      <c r="G950" s="162"/>
      <c r="H950" s="177" t="s">
        <v>433</v>
      </c>
      <c r="I950" s="177"/>
      <c r="J950" s="163"/>
    </row>
    <row r="951" spans="1:11" ht="50.1" customHeight="1" thickBot="1" x14ac:dyDescent="0.25">
      <c r="A951" s="137"/>
      <c r="B951" s="137"/>
      <c r="C951" s="137"/>
      <c r="D951" s="137"/>
      <c r="E951" s="137"/>
      <c r="F951" s="137"/>
      <c r="G951" s="137" t="s">
        <v>434</v>
      </c>
      <c r="H951" s="164">
        <v>180</v>
      </c>
      <c r="I951" s="137" t="s">
        <v>435</v>
      </c>
      <c r="J951" s="143"/>
    </row>
    <row r="952" spans="1:11" ht="0.95" customHeight="1" thickTop="1" x14ac:dyDescent="0.25">
      <c r="A952" s="165"/>
      <c r="B952" s="165"/>
      <c r="C952" s="165"/>
      <c r="D952" s="165"/>
      <c r="E952" s="165"/>
      <c r="F952" s="165"/>
      <c r="G952" s="165"/>
      <c r="H952" s="165"/>
      <c r="I952" s="165"/>
      <c r="J952" s="165"/>
    </row>
    <row r="953" spans="1:11" ht="18" customHeight="1" x14ac:dyDescent="0.25">
      <c r="A953" s="129" t="s">
        <v>374</v>
      </c>
      <c r="B953" s="130" t="s">
        <v>43</v>
      </c>
      <c r="C953" s="129" t="s">
        <v>44</v>
      </c>
      <c r="D953" s="129" t="s">
        <v>4</v>
      </c>
      <c r="E953" s="173" t="s">
        <v>405</v>
      </c>
      <c r="F953" s="173"/>
      <c r="G953" s="144" t="s">
        <v>45</v>
      </c>
      <c r="H953" s="130" t="s">
        <v>46</v>
      </c>
      <c r="I953" s="130" t="s">
        <v>406</v>
      </c>
      <c r="J953" s="130" t="s">
        <v>47</v>
      </c>
      <c r="K953" s="130" t="s">
        <v>5</v>
      </c>
    </row>
    <row r="954" spans="1:11" ht="39" customHeight="1" x14ac:dyDescent="0.25">
      <c r="A954" s="133" t="s">
        <v>407</v>
      </c>
      <c r="B954" s="134" t="s">
        <v>375</v>
      </c>
      <c r="C954" s="133" t="s">
        <v>51</v>
      </c>
      <c r="D954" s="133" t="s">
        <v>376</v>
      </c>
      <c r="E954" s="180" t="s">
        <v>625</v>
      </c>
      <c r="F954" s="180"/>
      <c r="G954" s="145" t="s">
        <v>193</v>
      </c>
      <c r="H954" s="151">
        <v>1</v>
      </c>
      <c r="I954" s="146"/>
      <c r="J954" s="146"/>
      <c r="K954" s="146"/>
    </row>
    <row r="955" spans="1:11" ht="26.1" customHeight="1" x14ac:dyDescent="0.25">
      <c r="A955" s="152" t="s">
        <v>409</v>
      </c>
      <c r="B955" s="153" t="s">
        <v>626</v>
      </c>
      <c r="C955" s="152" t="s">
        <v>51</v>
      </c>
      <c r="D955" s="152" t="s">
        <v>627</v>
      </c>
      <c r="E955" s="179" t="s">
        <v>408</v>
      </c>
      <c r="F955" s="179"/>
      <c r="G955" s="154" t="s">
        <v>53</v>
      </c>
      <c r="H955" s="155">
        <v>5.0999999999999997E-2</v>
      </c>
      <c r="I955" s="155">
        <v>0</v>
      </c>
      <c r="J955" s="156"/>
      <c r="K955" s="156"/>
    </row>
    <row r="956" spans="1:11" ht="24" customHeight="1" x14ac:dyDescent="0.25">
      <c r="A956" s="152" t="s">
        <v>409</v>
      </c>
      <c r="B956" s="153" t="s">
        <v>628</v>
      </c>
      <c r="C956" s="152" t="s">
        <v>51</v>
      </c>
      <c r="D956" s="152" t="s">
        <v>629</v>
      </c>
      <c r="E956" s="179" t="s">
        <v>408</v>
      </c>
      <c r="F956" s="179"/>
      <c r="G956" s="154" t="s">
        <v>53</v>
      </c>
      <c r="H956" s="155">
        <v>5.0999999999999997E-2</v>
      </c>
      <c r="I956" s="155">
        <v>0</v>
      </c>
      <c r="J956" s="156"/>
      <c r="K956" s="156"/>
    </row>
    <row r="957" spans="1:11" ht="51.95" customHeight="1" x14ac:dyDescent="0.25">
      <c r="A957" s="157" t="s">
        <v>412</v>
      </c>
      <c r="B957" s="158" t="s">
        <v>894</v>
      </c>
      <c r="C957" s="157" t="s">
        <v>51</v>
      </c>
      <c r="D957" s="157" t="s">
        <v>895</v>
      </c>
      <c r="E957" s="178" t="s">
        <v>445</v>
      </c>
      <c r="F957" s="178"/>
      <c r="G957" s="159" t="s">
        <v>193</v>
      </c>
      <c r="H957" s="160">
        <v>1.2434000000000001</v>
      </c>
      <c r="I957" s="160">
        <v>0</v>
      </c>
      <c r="J957" s="161"/>
      <c r="K957" s="161"/>
    </row>
    <row r="958" spans="1:11" ht="26.1" customHeight="1" x14ac:dyDescent="0.25">
      <c r="A958" s="157" t="s">
        <v>412</v>
      </c>
      <c r="B958" s="158" t="s">
        <v>890</v>
      </c>
      <c r="C958" s="157" t="s">
        <v>51</v>
      </c>
      <c r="D958" s="157" t="s">
        <v>891</v>
      </c>
      <c r="E958" s="178" t="s">
        <v>445</v>
      </c>
      <c r="F958" s="178"/>
      <c r="G958" s="159" t="s">
        <v>62</v>
      </c>
      <c r="H958" s="160">
        <v>9.4000000000000004E-3</v>
      </c>
      <c r="I958" s="160">
        <v>0</v>
      </c>
      <c r="J958" s="161"/>
      <c r="K958" s="161"/>
    </row>
    <row r="959" spans="1:11" x14ac:dyDescent="0.25">
      <c r="A959" s="162"/>
      <c r="B959" s="162"/>
      <c r="C959" s="162"/>
      <c r="D959" s="162"/>
      <c r="E959" s="162" t="s">
        <v>429</v>
      </c>
      <c r="F959" s="163">
        <v>0.9947170529722531</v>
      </c>
      <c r="G959" s="162" t="s">
        <v>430</v>
      </c>
      <c r="H959" s="163">
        <v>1.1000000000000001</v>
      </c>
      <c r="I959" s="162" t="s">
        <v>431</v>
      </c>
      <c r="J959" s="163"/>
    </row>
    <row r="960" spans="1:11" x14ac:dyDescent="0.25">
      <c r="A960" s="162"/>
      <c r="B960" s="162"/>
      <c r="C960" s="162"/>
      <c r="D960" s="162"/>
      <c r="E960" s="162" t="s">
        <v>432</v>
      </c>
      <c r="F960" s="163">
        <v>2.85</v>
      </c>
      <c r="G960" s="162"/>
      <c r="H960" s="177" t="s">
        <v>433</v>
      </c>
      <c r="I960" s="177"/>
      <c r="J960" s="163"/>
    </row>
    <row r="961" spans="1:11" ht="50.1" customHeight="1" thickBot="1" x14ac:dyDescent="0.25">
      <c r="A961" s="137"/>
      <c r="B961" s="137"/>
      <c r="C961" s="137"/>
      <c r="D961" s="137"/>
      <c r="E961" s="137"/>
      <c r="F961" s="137"/>
      <c r="G961" s="137" t="s">
        <v>434</v>
      </c>
      <c r="H961" s="164">
        <v>2410</v>
      </c>
      <c r="I961" s="137" t="s">
        <v>435</v>
      </c>
      <c r="J961" s="143"/>
    </row>
    <row r="962" spans="1:11" ht="0.95" customHeight="1" thickTop="1" x14ac:dyDescent="0.25">
      <c r="A962" s="165"/>
      <c r="B962" s="165"/>
      <c r="C962" s="165"/>
      <c r="D962" s="165"/>
      <c r="E962" s="165"/>
      <c r="F962" s="165"/>
      <c r="G962" s="165"/>
      <c r="H962" s="165"/>
      <c r="I962" s="165"/>
      <c r="J962" s="165"/>
    </row>
    <row r="963" spans="1:11" ht="18" customHeight="1" x14ac:dyDescent="0.25">
      <c r="A963" s="129" t="s">
        <v>377</v>
      </c>
      <c r="B963" s="130" t="s">
        <v>43</v>
      </c>
      <c r="C963" s="129" t="s">
        <v>44</v>
      </c>
      <c r="D963" s="129" t="s">
        <v>4</v>
      </c>
      <c r="E963" s="173" t="s">
        <v>405</v>
      </c>
      <c r="F963" s="173"/>
      <c r="G963" s="144" t="s">
        <v>45</v>
      </c>
      <c r="H963" s="130" t="s">
        <v>46</v>
      </c>
      <c r="I963" s="130" t="s">
        <v>406</v>
      </c>
      <c r="J963" s="130" t="s">
        <v>47</v>
      </c>
      <c r="K963" s="130" t="s">
        <v>5</v>
      </c>
    </row>
    <row r="964" spans="1:11" ht="39" customHeight="1" x14ac:dyDescent="0.25">
      <c r="A964" s="133" t="s">
        <v>407</v>
      </c>
      <c r="B964" s="134" t="s">
        <v>378</v>
      </c>
      <c r="C964" s="133" t="s">
        <v>51</v>
      </c>
      <c r="D964" s="133" t="s">
        <v>379</v>
      </c>
      <c r="E964" s="180" t="s">
        <v>625</v>
      </c>
      <c r="F964" s="180"/>
      <c r="G964" s="145" t="s">
        <v>193</v>
      </c>
      <c r="H964" s="151">
        <v>1</v>
      </c>
      <c r="I964" s="146"/>
      <c r="J964" s="146"/>
      <c r="K964" s="146"/>
    </row>
    <row r="965" spans="1:11" ht="26.1" customHeight="1" x14ac:dyDescent="0.25">
      <c r="A965" s="152" t="s">
        <v>409</v>
      </c>
      <c r="B965" s="153" t="s">
        <v>626</v>
      </c>
      <c r="C965" s="152" t="s">
        <v>51</v>
      </c>
      <c r="D965" s="152" t="s">
        <v>627</v>
      </c>
      <c r="E965" s="179" t="s">
        <v>408</v>
      </c>
      <c r="F965" s="179"/>
      <c r="G965" s="154" t="s">
        <v>53</v>
      </c>
      <c r="H965" s="155">
        <v>2.9000000000000001E-2</v>
      </c>
      <c r="I965" s="155">
        <v>0</v>
      </c>
      <c r="J965" s="156"/>
      <c r="K965" s="156"/>
    </row>
    <row r="966" spans="1:11" ht="24" customHeight="1" x14ac:dyDescent="0.25">
      <c r="A966" s="152" t="s">
        <v>409</v>
      </c>
      <c r="B966" s="153" t="s">
        <v>628</v>
      </c>
      <c r="C966" s="152" t="s">
        <v>51</v>
      </c>
      <c r="D966" s="152" t="s">
        <v>629</v>
      </c>
      <c r="E966" s="179" t="s">
        <v>408</v>
      </c>
      <c r="F966" s="179"/>
      <c r="G966" s="154" t="s">
        <v>53</v>
      </c>
      <c r="H966" s="155">
        <v>2.9000000000000001E-2</v>
      </c>
      <c r="I966" s="155">
        <v>0</v>
      </c>
      <c r="J966" s="156"/>
      <c r="K966" s="156"/>
    </row>
    <row r="967" spans="1:11" ht="51.95" customHeight="1" x14ac:dyDescent="0.25">
      <c r="A967" s="157" t="s">
        <v>412</v>
      </c>
      <c r="B967" s="158" t="s">
        <v>896</v>
      </c>
      <c r="C967" s="157" t="s">
        <v>51</v>
      </c>
      <c r="D967" s="157" t="s">
        <v>897</v>
      </c>
      <c r="E967" s="178" t="s">
        <v>445</v>
      </c>
      <c r="F967" s="178"/>
      <c r="G967" s="159" t="s">
        <v>193</v>
      </c>
      <c r="H967" s="160">
        <v>1.2434000000000001</v>
      </c>
      <c r="I967" s="160">
        <v>0</v>
      </c>
      <c r="J967" s="161"/>
      <c r="K967" s="161"/>
    </row>
    <row r="968" spans="1:11" ht="26.1" customHeight="1" x14ac:dyDescent="0.25">
      <c r="A968" s="157" t="s">
        <v>412</v>
      </c>
      <c r="B968" s="158" t="s">
        <v>890</v>
      </c>
      <c r="C968" s="157" t="s">
        <v>51</v>
      </c>
      <c r="D968" s="157" t="s">
        <v>891</v>
      </c>
      <c r="E968" s="178" t="s">
        <v>445</v>
      </c>
      <c r="F968" s="178"/>
      <c r="G968" s="159" t="s">
        <v>62</v>
      </c>
      <c r="H968" s="160">
        <v>9.4000000000000004E-3</v>
      </c>
      <c r="I968" s="160">
        <v>0</v>
      </c>
      <c r="J968" s="161"/>
      <c r="K968" s="161"/>
    </row>
    <row r="969" spans="1:11" x14ac:dyDescent="0.25">
      <c r="A969" s="162"/>
      <c r="B969" s="162"/>
      <c r="C969" s="162"/>
      <c r="D969" s="162"/>
      <c r="E969" s="162" t="s">
        <v>429</v>
      </c>
      <c r="F969" s="163">
        <v>0.56161058493170268</v>
      </c>
      <c r="G969" s="162" t="s">
        <v>430</v>
      </c>
      <c r="H969" s="163">
        <v>0.62</v>
      </c>
      <c r="I969" s="162" t="s">
        <v>431</v>
      </c>
      <c r="J969" s="163"/>
    </row>
    <row r="970" spans="1:11" x14ac:dyDescent="0.25">
      <c r="A970" s="162"/>
      <c r="B970" s="162"/>
      <c r="C970" s="162"/>
      <c r="D970" s="162"/>
      <c r="E970" s="162" t="s">
        <v>432</v>
      </c>
      <c r="F970" s="163">
        <v>1.36</v>
      </c>
      <c r="G970" s="162"/>
      <c r="H970" s="177" t="s">
        <v>433</v>
      </c>
      <c r="I970" s="177"/>
      <c r="J970" s="163"/>
    </row>
    <row r="971" spans="1:11" ht="50.1" customHeight="1" thickBot="1" x14ac:dyDescent="0.25">
      <c r="A971" s="137"/>
      <c r="B971" s="137"/>
      <c r="C971" s="137"/>
      <c r="D971" s="137"/>
      <c r="E971" s="137"/>
      <c r="F971" s="137"/>
      <c r="G971" s="137" t="s">
        <v>434</v>
      </c>
      <c r="H971" s="164">
        <v>9637.5</v>
      </c>
      <c r="I971" s="137" t="s">
        <v>435</v>
      </c>
      <c r="J971" s="143"/>
    </row>
    <row r="972" spans="1:11" ht="0.95" customHeight="1" thickTop="1" x14ac:dyDescent="0.25">
      <c r="A972" s="165"/>
      <c r="B972" s="165"/>
      <c r="C972" s="165"/>
      <c r="D972" s="165"/>
      <c r="E972" s="165"/>
      <c r="F972" s="165"/>
      <c r="G972" s="165"/>
      <c r="H972" s="165"/>
      <c r="I972" s="165"/>
      <c r="J972" s="165"/>
    </row>
    <row r="973" spans="1:11" ht="18" customHeight="1" x14ac:dyDescent="0.25">
      <c r="A973" s="129" t="s">
        <v>380</v>
      </c>
      <c r="B973" s="130" t="s">
        <v>43</v>
      </c>
      <c r="C973" s="129" t="s">
        <v>44</v>
      </c>
      <c r="D973" s="129" t="s">
        <v>4</v>
      </c>
      <c r="E973" s="173" t="s">
        <v>405</v>
      </c>
      <c r="F973" s="173"/>
      <c r="G973" s="144" t="s">
        <v>45</v>
      </c>
      <c r="H973" s="130" t="s">
        <v>46</v>
      </c>
      <c r="I973" s="130" t="s">
        <v>406</v>
      </c>
      <c r="J973" s="130" t="s">
        <v>47</v>
      </c>
      <c r="K973" s="130" t="s">
        <v>5</v>
      </c>
    </row>
    <row r="974" spans="1:11" ht="39" customHeight="1" x14ac:dyDescent="0.25">
      <c r="A974" s="133" t="s">
        <v>407</v>
      </c>
      <c r="B974" s="134" t="s">
        <v>381</v>
      </c>
      <c r="C974" s="133" t="s">
        <v>51</v>
      </c>
      <c r="D974" s="133" t="s">
        <v>382</v>
      </c>
      <c r="E974" s="180" t="s">
        <v>625</v>
      </c>
      <c r="F974" s="180"/>
      <c r="G974" s="145" t="s">
        <v>193</v>
      </c>
      <c r="H974" s="151">
        <v>1</v>
      </c>
      <c r="I974" s="146"/>
      <c r="J974" s="146"/>
      <c r="K974" s="146"/>
    </row>
    <row r="975" spans="1:11" ht="26.1" customHeight="1" x14ac:dyDescent="0.25">
      <c r="A975" s="152" t="s">
        <v>409</v>
      </c>
      <c r="B975" s="153" t="s">
        <v>626</v>
      </c>
      <c r="C975" s="152" t="s">
        <v>51</v>
      </c>
      <c r="D975" s="152" t="s">
        <v>627</v>
      </c>
      <c r="E975" s="179" t="s">
        <v>408</v>
      </c>
      <c r="F975" s="179"/>
      <c r="G975" s="154" t="s">
        <v>53</v>
      </c>
      <c r="H975" s="155">
        <v>0.105</v>
      </c>
      <c r="I975" s="155">
        <v>0</v>
      </c>
      <c r="J975" s="156"/>
      <c r="K975" s="156"/>
    </row>
    <row r="976" spans="1:11" ht="24" customHeight="1" x14ac:dyDescent="0.25">
      <c r="A976" s="152" t="s">
        <v>409</v>
      </c>
      <c r="B976" s="153" t="s">
        <v>628</v>
      </c>
      <c r="C976" s="152" t="s">
        <v>51</v>
      </c>
      <c r="D976" s="152" t="s">
        <v>629</v>
      </c>
      <c r="E976" s="179" t="s">
        <v>408</v>
      </c>
      <c r="F976" s="179"/>
      <c r="G976" s="154" t="s">
        <v>53</v>
      </c>
      <c r="H976" s="155">
        <v>0.105</v>
      </c>
      <c r="I976" s="155">
        <v>0</v>
      </c>
      <c r="J976" s="156"/>
      <c r="K976" s="156"/>
    </row>
    <row r="977" spans="1:11" ht="65.099999999999994" customHeight="1" x14ac:dyDescent="0.25">
      <c r="A977" s="152" t="s">
        <v>409</v>
      </c>
      <c r="B977" s="153" t="s">
        <v>898</v>
      </c>
      <c r="C977" s="152" t="s">
        <v>51</v>
      </c>
      <c r="D977" s="152" t="s">
        <v>899</v>
      </c>
      <c r="E977" s="179" t="s">
        <v>711</v>
      </c>
      <c r="F977" s="179"/>
      <c r="G977" s="154" t="s">
        <v>193</v>
      </c>
      <c r="H977" s="155">
        <v>1</v>
      </c>
      <c r="I977" s="155">
        <v>0</v>
      </c>
      <c r="J977" s="156"/>
      <c r="K977" s="156"/>
    </row>
    <row r="978" spans="1:11" ht="26.1" customHeight="1" x14ac:dyDescent="0.25">
      <c r="A978" s="157" t="s">
        <v>412</v>
      </c>
      <c r="B978" s="158" t="s">
        <v>900</v>
      </c>
      <c r="C978" s="157" t="s">
        <v>51</v>
      </c>
      <c r="D978" s="157" t="s">
        <v>901</v>
      </c>
      <c r="E978" s="178" t="s">
        <v>445</v>
      </c>
      <c r="F978" s="178"/>
      <c r="G978" s="159" t="s">
        <v>193</v>
      </c>
      <c r="H978" s="160">
        <v>1.1000000000000001</v>
      </c>
      <c r="I978" s="160">
        <v>0</v>
      </c>
      <c r="J978" s="161"/>
      <c r="K978" s="161"/>
    </row>
    <row r="979" spans="1:11" x14ac:dyDescent="0.25">
      <c r="A979" s="162"/>
      <c r="B979" s="162"/>
      <c r="C979" s="162"/>
      <c r="D979" s="162"/>
      <c r="E979" s="162" t="s">
        <v>429</v>
      </c>
      <c r="F979" s="163">
        <v>4.8070058540764382</v>
      </c>
      <c r="G979" s="162" t="s">
        <v>430</v>
      </c>
      <c r="H979" s="163">
        <v>5.29</v>
      </c>
      <c r="I979" s="162" t="s">
        <v>431</v>
      </c>
      <c r="J979" s="163"/>
    </row>
    <row r="980" spans="1:11" x14ac:dyDescent="0.25">
      <c r="A980" s="162"/>
      <c r="B980" s="162"/>
      <c r="C980" s="162"/>
      <c r="D980" s="162"/>
      <c r="E980" s="162" t="s">
        <v>432</v>
      </c>
      <c r="F980" s="163">
        <v>5.99</v>
      </c>
      <c r="G980" s="162"/>
      <c r="H980" s="177" t="s">
        <v>433</v>
      </c>
      <c r="I980" s="177"/>
      <c r="J980" s="163"/>
    </row>
    <row r="981" spans="1:11" ht="50.1" customHeight="1" thickBot="1" x14ac:dyDescent="0.25">
      <c r="A981" s="137"/>
      <c r="B981" s="137"/>
      <c r="C981" s="137"/>
      <c r="D981" s="137"/>
      <c r="E981" s="137"/>
      <c r="F981" s="137"/>
      <c r="G981" s="137" t="s">
        <v>434</v>
      </c>
      <c r="H981" s="164">
        <v>20</v>
      </c>
      <c r="I981" s="137" t="s">
        <v>435</v>
      </c>
      <c r="J981" s="143"/>
    </row>
    <row r="982" spans="1:11" ht="0.95" customHeight="1" thickTop="1" x14ac:dyDescent="0.25">
      <c r="A982" s="165"/>
      <c r="B982" s="165"/>
      <c r="C982" s="165"/>
      <c r="D982" s="165"/>
      <c r="E982" s="165"/>
      <c r="F982" s="165"/>
      <c r="G982" s="165"/>
      <c r="H982" s="165"/>
      <c r="I982" s="165"/>
      <c r="J982" s="165"/>
    </row>
    <row r="983" spans="1:11" ht="18" customHeight="1" x14ac:dyDescent="0.25">
      <c r="A983" s="129" t="s">
        <v>383</v>
      </c>
      <c r="B983" s="130" t="s">
        <v>43</v>
      </c>
      <c r="C983" s="129" t="s">
        <v>44</v>
      </c>
      <c r="D983" s="129" t="s">
        <v>4</v>
      </c>
      <c r="E983" s="173" t="s">
        <v>405</v>
      </c>
      <c r="F983" s="173"/>
      <c r="G983" s="144" t="s">
        <v>45</v>
      </c>
      <c r="H983" s="130" t="s">
        <v>46</v>
      </c>
      <c r="I983" s="130" t="s">
        <v>406</v>
      </c>
      <c r="J983" s="130" t="s">
        <v>47</v>
      </c>
      <c r="K983" s="130" t="s">
        <v>5</v>
      </c>
    </row>
    <row r="984" spans="1:11" ht="39" customHeight="1" x14ac:dyDescent="0.25">
      <c r="A984" s="133" t="s">
        <v>407</v>
      </c>
      <c r="B984" s="134" t="s">
        <v>384</v>
      </c>
      <c r="C984" s="133" t="s">
        <v>51</v>
      </c>
      <c r="D984" s="133" t="s">
        <v>385</v>
      </c>
      <c r="E984" s="180" t="s">
        <v>625</v>
      </c>
      <c r="F984" s="180"/>
      <c r="G984" s="145" t="s">
        <v>193</v>
      </c>
      <c r="H984" s="151">
        <v>1</v>
      </c>
      <c r="I984" s="146"/>
      <c r="J984" s="146"/>
      <c r="K984" s="146"/>
    </row>
    <row r="985" spans="1:11" ht="26.1" customHeight="1" x14ac:dyDescent="0.25">
      <c r="A985" s="152" t="s">
        <v>409</v>
      </c>
      <c r="B985" s="153" t="s">
        <v>626</v>
      </c>
      <c r="C985" s="152" t="s">
        <v>51</v>
      </c>
      <c r="D985" s="152" t="s">
        <v>627</v>
      </c>
      <c r="E985" s="179" t="s">
        <v>408</v>
      </c>
      <c r="F985" s="179"/>
      <c r="G985" s="154" t="s">
        <v>53</v>
      </c>
      <c r="H985" s="155">
        <v>9.0999999999999998E-2</v>
      </c>
      <c r="I985" s="155">
        <v>0</v>
      </c>
      <c r="J985" s="156"/>
      <c r="K985" s="156"/>
    </row>
    <row r="986" spans="1:11" ht="24" customHeight="1" x14ac:dyDescent="0.25">
      <c r="A986" s="152" t="s">
        <v>409</v>
      </c>
      <c r="B986" s="153" t="s">
        <v>628</v>
      </c>
      <c r="C986" s="152" t="s">
        <v>51</v>
      </c>
      <c r="D986" s="152" t="s">
        <v>629</v>
      </c>
      <c r="E986" s="179" t="s">
        <v>408</v>
      </c>
      <c r="F986" s="179"/>
      <c r="G986" s="154" t="s">
        <v>53</v>
      </c>
      <c r="H986" s="155">
        <v>9.0999999999999998E-2</v>
      </c>
      <c r="I986" s="155">
        <v>0</v>
      </c>
      <c r="J986" s="156"/>
      <c r="K986" s="156"/>
    </row>
    <row r="987" spans="1:11" ht="65.099999999999994" customHeight="1" x14ac:dyDescent="0.25">
      <c r="A987" s="152" t="s">
        <v>409</v>
      </c>
      <c r="B987" s="153" t="s">
        <v>898</v>
      </c>
      <c r="C987" s="152" t="s">
        <v>51</v>
      </c>
      <c r="D987" s="152" t="s">
        <v>899</v>
      </c>
      <c r="E987" s="179" t="s">
        <v>711</v>
      </c>
      <c r="F987" s="179"/>
      <c r="G987" s="154" t="s">
        <v>193</v>
      </c>
      <c r="H987" s="155">
        <v>1</v>
      </c>
      <c r="I987" s="155">
        <v>0</v>
      </c>
      <c r="J987" s="156"/>
      <c r="K987" s="156"/>
    </row>
    <row r="988" spans="1:11" ht="26.1" customHeight="1" x14ac:dyDescent="0.25">
      <c r="A988" s="157" t="s">
        <v>412</v>
      </c>
      <c r="B988" s="158" t="s">
        <v>902</v>
      </c>
      <c r="C988" s="157" t="s">
        <v>51</v>
      </c>
      <c r="D988" s="157" t="s">
        <v>903</v>
      </c>
      <c r="E988" s="178" t="s">
        <v>445</v>
      </c>
      <c r="F988" s="178"/>
      <c r="G988" s="159" t="s">
        <v>193</v>
      </c>
      <c r="H988" s="160">
        <v>1.1000000000000001</v>
      </c>
      <c r="I988" s="160">
        <v>0</v>
      </c>
      <c r="J988" s="161"/>
      <c r="K988" s="161"/>
    </row>
    <row r="989" spans="1:11" x14ac:dyDescent="0.25">
      <c r="A989" s="162"/>
      <c r="B989" s="162"/>
      <c r="C989" s="162"/>
      <c r="D989" s="162"/>
      <c r="E989" s="162" t="s">
        <v>429</v>
      </c>
      <c r="F989" s="163">
        <v>4.5309599733472963</v>
      </c>
      <c r="G989" s="162" t="s">
        <v>430</v>
      </c>
      <c r="H989" s="163">
        <v>4.99</v>
      </c>
      <c r="I989" s="162" t="s">
        <v>431</v>
      </c>
      <c r="J989" s="163"/>
    </row>
    <row r="990" spans="1:11" x14ac:dyDescent="0.25">
      <c r="A990" s="162"/>
      <c r="B990" s="162"/>
      <c r="C990" s="162"/>
      <c r="D990" s="162"/>
      <c r="E990" s="162" t="s">
        <v>432</v>
      </c>
      <c r="F990" s="163">
        <v>4.72</v>
      </c>
      <c r="G990" s="162"/>
      <c r="H990" s="177" t="s">
        <v>433</v>
      </c>
      <c r="I990" s="177"/>
      <c r="J990" s="163"/>
    </row>
    <row r="991" spans="1:11" ht="50.1" customHeight="1" thickBot="1" x14ac:dyDescent="0.25">
      <c r="A991" s="137"/>
      <c r="B991" s="137"/>
      <c r="C991" s="137"/>
      <c r="D991" s="137"/>
      <c r="E991" s="137"/>
      <c r="F991" s="137"/>
      <c r="G991" s="137" t="s">
        <v>434</v>
      </c>
      <c r="H991" s="164">
        <v>243</v>
      </c>
      <c r="I991" s="137" t="s">
        <v>435</v>
      </c>
      <c r="J991" s="143"/>
    </row>
    <row r="992" spans="1:11" ht="0.95" customHeight="1" thickTop="1" x14ac:dyDescent="0.25">
      <c r="A992" s="165"/>
      <c r="B992" s="165"/>
      <c r="C992" s="165"/>
      <c r="D992" s="165"/>
      <c r="E992" s="165"/>
      <c r="F992" s="165"/>
      <c r="G992" s="165"/>
      <c r="H992" s="165"/>
      <c r="I992" s="165"/>
      <c r="J992" s="165"/>
    </row>
    <row r="993" spans="1:11" ht="18" customHeight="1" x14ac:dyDescent="0.25">
      <c r="A993" s="129" t="s">
        <v>386</v>
      </c>
      <c r="B993" s="130" t="s">
        <v>43</v>
      </c>
      <c r="C993" s="129" t="s">
        <v>44</v>
      </c>
      <c r="D993" s="129" t="s">
        <v>4</v>
      </c>
      <c r="E993" s="173" t="s">
        <v>405</v>
      </c>
      <c r="F993" s="173"/>
      <c r="G993" s="144" t="s">
        <v>45</v>
      </c>
      <c r="H993" s="130" t="s">
        <v>46</v>
      </c>
      <c r="I993" s="130" t="s">
        <v>406</v>
      </c>
      <c r="J993" s="130" t="s">
        <v>47</v>
      </c>
      <c r="K993" s="130" t="s">
        <v>5</v>
      </c>
    </row>
    <row r="994" spans="1:11" ht="39" customHeight="1" x14ac:dyDescent="0.25">
      <c r="A994" s="133" t="s">
        <v>407</v>
      </c>
      <c r="B994" s="134" t="s">
        <v>387</v>
      </c>
      <c r="C994" s="133" t="s">
        <v>51</v>
      </c>
      <c r="D994" s="133" t="s">
        <v>388</v>
      </c>
      <c r="E994" s="180" t="s">
        <v>904</v>
      </c>
      <c r="F994" s="180"/>
      <c r="G994" s="145" t="s">
        <v>193</v>
      </c>
      <c r="H994" s="151">
        <v>1</v>
      </c>
      <c r="I994" s="146"/>
      <c r="J994" s="146"/>
      <c r="K994" s="146"/>
    </row>
    <row r="995" spans="1:11" ht="26.1" customHeight="1" x14ac:dyDescent="0.25">
      <c r="A995" s="152" t="s">
        <v>409</v>
      </c>
      <c r="B995" s="153" t="s">
        <v>626</v>
      </c>
      <c r="C995" s="152" t="s">
        <v>51</v>
      </c>
      <c r="D995" s="152" t="s">
        <v>627</v>
      </c>
      <c r="E995" s="179" t="s">
        <v>408</v>
      </c>
      <c r="F995" s="179"/>
      <c r="G995" s="154" t="s">
        <v>53</v>
      </c>
      <c r="H995" s="155">
        <v>8.5199999999999998E-2</v>
      </c>
      <c r="I995" s="155">
        <v>0</v>
      </c>
      <c r="J995" s="156"/>
      <c r="K995" s="156"/>
    </row>
    <row r="996" spans="1:11" ht="24" customHeight="1" x14ac:dyDescent="0.25">
      <c r="A996" s="152" t="s">
        <v>409</v>
      </c>
      <c r="B996" s="153" t="s">
        <v>628</v>
      </c>
      <c r="C996" s="152" t="s">
        <v>51</v>
      </c>
      <c r="D996" s="152" t="s">
        <v>629</v>
      </c>
      <c r="E996" s="179" t="s">
        <v>408</v>
      </c>
      <c r="F996" s="179"/>
      <c r="G996" s="154" t="s">
        <v>53</v>
      </c>
      <c r="H996" s="155">
        <v>8.5199999999999998E-2</v>
      </c>
      <c r="I996" s="155">
        <v>0</v>
      </c>
      <c r="J996" s="156"/>
      <c r="K996" s="156"/>
    </row>
    <row r="997" spans="1:11" ht="51.95" customHeight="1" x14ac:dyDescent="0.25">
      <c r="A997" s="152" t="s">
        <v>409</v>
      </c>
      <c r="B997" s="153" t="s">
        <v>905</v>
      </c>
      <c r="C997" s="152" t="s">
        <v>51</v>
      </c>
      <c r="D997" s="152" t="s">
        <v>906</v>
      </c>
      <c r="E997" s="179" t="s">
        <v>711</v>
      </c>
      <c r="F997" s="179"/>
      <c r="G997" s="154" t="s">
        <v>193</v>
      </c>
      <c r="H997" s="155">
        <v>1</v>
      </c>
      <c r="I997" s="155">
        <v>0</v>
      </c>
      <c r="J997" s="156"/>
      <c r="K997" s="156"/>
    </row>
    <row r="998" spans="1:11" ht="39" customHeight="1" x14ac:dyDescent="0.25">
      <c r="A998" s="152" t="s">
        <v>409</v>
      </c>
      <c r="B998" s="153" t="s">
        <v>907</v>
      </c>
      <c r="C998" s="152" t="s">
        <v>51</v>
      </c>
      <c r="D998" s="152" t="s">
        <v>908</v>
      </c>
      <c r="E998" s="179" t="s">
        <v>904</v>
      </c>
      <c r="F998" s="179"/>
      <c r="G998" s="154" t="s">
        <v>62</v>
      </c>
      <c r="H998" s="155">
        <v>0.33300000000000002</v>
      </c>
      <c r="I998" s="155">
        <v>0</v>
      </c>
      <c r="J998" s="156"/>
      <c r="K998" s="156"/>
    </row>
    <row r="999" spans="1:11" ht="39" customHeight="1" x14ac:dyDescent="0.25">
      <c r="A999" s="157" t="s">
        <v>412</v>
      </c>
      <c r="B999" s="158" t="s">
        <v>909</v>
      </c>
      <c r="C999" s="157" t="s">
        <v>51</v>
      </c>
      <c r="D999" s="157" t="s">
        <v>910</v>
      </c>
      <c r="E999" s="178" t="s">
        <v>445</v>
      </c>
      <c r="F999" s="178"/>
      <c r="G999" s="159" t="s">
        <v>193</v>
      </c>
      <c r="H999" s="160">
        <v>0.98199999999999998</v>
      </c>
      <c r="I999" s="160">
        <v>0</v>
      </c>
      <c r="J999" s="161"/>
      <c r="K999" s="161"/>
    </row>
    <row r="1000" spans="1:11" x14ac:dyDescent="0.25">
      <c r="A1000" s="162"/>
      <c r="B1000" s="162"/>
      <c r="C1000" s="162"/>
      <c r="D1000" s="162"/>
      <c r="E1000" s="162" t="s">
        <v>429</v>
      </c>
      <c r="F1000" s="163">
        <v>13.326352862786166</v>
      </c>
      <c r="G1000" s="162" t="s">
        <v>430</v>
      </c>
      <c r="H1000" s="163">
        <v>14.67</v>
      </c>
      <c r="I1000" s="162" t="s">
        <v>431</v>
      </c>
      <c r="J1000" s="163"/>
    </row>
    <row r="1001" spans="1:11" x14ac:dyDescent="0.25">
      <c r="A1001" s="162"/>
      <c r="B1001" s="162"/>
      <c r="C1001" s="162"/>
      <c r="D1001" s="162"/>
      <c r="E1001" s="162" t="s">
        <v>432</v>
      </c>
      <c r="F1001" s="163">
        <v>23.27</v>
      </c>
      <c r="G1001" s="162"/>
      <c r="H1001" s="177" t="s">
        <v>433</v>
      </c>
      <c r="I1001" s="177"/>
      <c r="J1001" s="163"/>
    </row>
    <row r="1002" spans="1:11" ht="50.1" customHeight="1" thickBot="1" x14ac:dyDescent="0.25">
      <c r="A1002" s="137"/>
      <c r="B1002" s="137"/>
      <c r="C1002" s="137"/>
      <c r="D1002" s="137"/>
      <c r="E1002" s="137"/>
      <c r="F1002" s="137"/>
      <c r="G1002" s="137" t="s">
        <v>434</v>
      </c>
      <c r="H1002" s="164">
        <v>76</v>
      </c>
      <c r="I1002" s="137" t="s">
        <v>435</v>
      </c>
      <c r="J1002" s="143"/>
    </row>
    <row r="1003" spans="1:11" ht="0.95" customHeight="1" thickTop="1" x14ac:dyDescent="0.25">
      <c r="A1003" s="165"/>
      <c r="B1003" s="165"/>
      <c r="C1003" s="165"/>
      <c r="D1003" s="165"/>
      <c r="E1003" s="165"/>
      <c r="F1003" s="165"/>
      <c r="G1003" s="165"/>
      <c r="H1003" s="165"/>
      <c r="I1003" s="165"/>
      <c r="J1003" s="165"/>
    </row>
    <row r="1004" spans="1:11" ht="18" customHeight="1" x14ac:dyDescent="0.25">
      <c r="A1004" s="129" t="s">
        <v>386</v>
      </c>
      <c r="B1004" s="130" t="s">
        <v>43</v>
      </c>
      <c r="C1004" s="129" t="s">
        <v>44</v>
      </c>
      <c r="D1004" s="129" t="s">
        <v>4</v>
      </c>
      <c r="E1004" s="173" t="s">
        <v>405</v>
      </c>
      <c r="F1004" s="173"/>
      <c r="G1004" s="144" t="s">
        <v>45</v>
      </c>
      <c r="H1004" s="130" t="s">
        <v>46</v>
      </c>
      <c r="I1004" s="130" t="s">
        <v>406</v>
      </c>
      <c r="J1004" s="130" t="s">
        <v>47</v>
      </c>
      <c r="K1004" s="130" t="s">
        <v>5</v>
      </c>
    </row>
    <row r="1005" spans="1:11" ht="26.1" customHeight="1" x14ac:dyDescent="0.25">
      <c r="A1005" s="133" t="s">
        <v>407</v>
      </c>
      <c r="B1005" s="134" t="s">
        <v>389</v>
      </c>
      <c r="C1005" s="133" t="s">
        <v>305</v>
      </c>
      <c r="D1005" s="133" t="s">
        <v>390</v>
      </c>
      <c r="E1005" s="180">
        <v>38.22</v>
      </c>
      <c r="F1005" s="180"/>
      <c r="G1005" s="145" t="s">
        <v>193</v>
      </c>
      <c r="H1005" s="151">
        <v>1</v>
      </c>
      <c r="I1005" s="146"/>
      <c r="J1005" s="146"/>
      <c r="K1005" s="146"/>
    </row>
    <row r="1006" spans="1:11" ht="24" customHeight="1" x14ac:dyDescent="0.25">
      <c r="A1006" s="157" t="s">
        <v>412</v>
      </c>
      <c r="B1006" s="158" t="s">
        <v>862</v>
      </c>
      <c r="C1006" s="157" t="s">
        <v>305</v>
      </c>
      <c r="D1006" s="157" t="s">
        <v>863</v>
      </c>
      <c r="E1006" s="178" t="s">
        <v>415</v>
      </c>
      <c r="F1006" s="178"/>
      <c r="G1006" s="159" t="s">
        <v>53</v>
      </c>
      <c r="H1006" s="160">
        <v>0.75</v>
      </c>
      <c r="I1006" s="160">
        <v>0</v>
      </c>
      <c r="J1006" s="161"/>
      <c r="K1006" s="161"/>
    </row>
    <row r="1007" spans="1:11" ht="24" customHeight="1" x14ac:dyDescent="0.25">
      <c r="A1007" s="157" t="s">
        <v>412</v>
      </c>
      <c r="B1007" s="158" t="s">
        <v>864</v>
      </c>
      <c r="C1007" s="157" t="s">
        <v>305</v>
      </c>
      <c r="D1007" s="157" t="s">
        <v>865</v>
      </c>
      <c r="E1007" s="178" t="s">
        <v>415</v>
      </c>
      <c r="F1007" s="178"/>
      <c r="G1007" s="159" t="s">
        <v>53</v>
      </c>
      <c r="H1007" s="160">
        <v>0.75</v>
      </c>
      <c r="I1007" s="160">
        <v>0</v>
      </c>
      <c r="J1007" s="161"/>
      <c r="K1007" s="161"/>
    </row>
    <row r="1008" spans="1:11" ht="26.1" customHeight="1" x14ac:dyDescent="0.25">
      <c r="A1008" s="157" t="s">
        <v>412</v>
      </c>
      <c r="B1008" s="158" t="s">
        <v>911</v>
      </c>
      <c r="C1008" s="157" t="s">
        <v>305</v>
      </c>
      <c r="D1008" s="157" t="s">
        <v>912</v>
      </c>
      <c r="E1008" s="178" t="s">
        <v>445</v>
      </c>
      <c r="F1008" s="178"/>
      <c r="G1008" s="159" t="s">
        <v>193</v>
      </c>
      <c r="H1008" s="160">
        <v>1.3</v>
      </c>
      <c r="I1008" s="160">
        <v>0</v>
      </c>
      <c r="J1008" s="161"/>
      <c r="K1008" s="161"/>
    </row>
    <row r="1009" spans="1:11" x14ac:dyDescent="0.25">
      <c r="A1009" s="162"/>
      <c r="B1009" s="162"/>
      <c r="C1009" s="162"/>
      <c r="D1009" s="162"/>
      <c r="E1009" s="162" t="s">
        <v>429</v>
      </c>
      <c r="F1009" s="163">
        <v>19.927656899999999</v>
      </c>
      <c r="G1009" s="162" t="s">
        <v>430</v>
      </c>
      <c r="H1009" s="163">
        <v>21.94</v>
      </c>
      <c r="I1009" s="162" t="s">
        <v>431</v>
      </c>
      <c r="J1009" s="163"/>
    </row>
    <row r="1010" spans="1:11" x14ac:dyDescent="0.25">
      <c r="A1010" s="162"/>
      <c r="B1010" s="162"/>
      <c r="C1010" s="162"/>
      <c r="D1010" s="162"/>
      <c r="E1010" s="162" t="s">
        <v>432</v>
      </c>
      <c r="F1010" s="163">
        <v>36.659999999999997</v>
      </c>
      <c r="G1010" s="162"/>
      <c r="H1010" s="177" t="s">
        <v>433</v>
      </c>
      <c r="I1010" s="177"/>
      <c r="J1010" s="163"/>
    </row>
    <row r="1011" spans="1:11" ht="50.1" customHeight="1" thickBot="1" x14ac:dyDescent="0.25">
      <c r="A1011" s="137"/>
      <c r="B1011" s="137"/>
      <c r="C1011" s="137"/>
      <c r="D1011" s="137"/>
      <c r="E1011" s="137"/>
      <c r="F1011" s="137"/>
      <c r="G1011" s="137" t="s">
        <v>434</v>
      </c>
      <c r="H1011" s="164">
        <v>60</v>
      </c>
      <c r="I1011" s="137" t="s">
        <v>435</v>
      </c>
      <c r="J1011" s="143"/>
    </row>
    <row r="1012" spans="1:11" ht="0.95" customHeight="1" thickTop="1" x14ac:dyDescent="0.25">
      <c r="A1012" s="165"/>
      <c r="B1012" s="165"/>
      <c r="C1012" s="165"/>
      <c r="D1012" s="165"/>
      <c r="E1012" s="165"/>
      <c r="F1012" s="165"/>
      <c r="G1012" s="165"/>
      <c r="H1012" s="165"/>
      <c r="I1012" s="165"/>
      <c r="J1012" s="165"/>
    </row>
    <row r="1013" spans="1:11" ht="18" customHeight="1" x14ac:dyDescent="0.25">
      <c r="A1013" s="129" t="s">
        <v>391</v>
      </c>
      <c r="B1013" s="130" t="s">
        <v>43</v>
      </c>
      <c r="C1013" s="129" t="s">
        <v>44</v>
      </c>
      <c r="D1013" s="129" t="s">
        <v>4</v>
      </c>
      <c r="E1013" s="173" t="s">
        <v>405</v>
      </c>
      <c r="F1013" s="173"/>
      <c r="G1013" s="144" t="s">
        <v>45</v>
      </c>
      <c r="H1013" s="130" t="s">
        <v>46</v>
      </c>
      <c r="I1013" s="130" t="s">
        <v>406</v>
      </c>
      <c r="J1013" s="130" t="s">
        <v>47</v>
      </c>
      <c r="K1013" s="130" t="s">
        <v>5</v>
      </c>
    </row>
    <row r="1014" spans="1:11" ht="26.1" customHeight="1" x14ac:dyDescent="0.25">
      <c r="A1014" s="133" t="s">
        <v>407</v>
      </c>
      <c r="B1014" s="134" t="s">
        <v>213</v>
      </c>
      <c r="C1014" s="133" t="s">
        <v>60</v>
      </c>
      <c r="D1014" s="133" t="s">
        <v>214</v>
      </c>
      <c r="E1014" s="180" t="s">
        <v>618</v>
      </c>
      <c r="F1014" s="180"/>
      <c r="G1014" s="145" t="s">
        <v>193</v>
      </c>
      <c r="H1014" s="151">
        <v>1</v>
      </c>
      <c r="I1014" s="146"/>
      <c r="J1014" s="146"/>
      <c r="K1014" s="146"/>
    </row>
    <row r="1015" spans="1:11" ht="26.1" customHeight="1" x14ac:dyDescent="0.25">
      <c r="A1015" s="157" t="s">
        <v>412</v>
      </c>
      <c r="B1015" s="158" t="s">
        <v>619</v>
      </c>
      <c r="C1015" s="157" t="s">
        <v>60</v>
      </c>
      <c r="D1015" s="157" t="s">
        <v>620</v>
      </c>
      <c r="E1015" s="178" t="s">
        <v>445</v>
      </c>
      <c r="F1015" s="178"/>
      <c r="G1015" s="159" t="s">
        <v>193</v>
      </c>
      <c r="H1015" s="160">
        <v>1.1000000000000001</v>
      </c>
      <c r="I1015" s="160">
        <v>0</v>
      </c>
      <c r="J1015" s="161"/>
      <c r="K1015" s="161"/>
    </row>
    <row r="1016" spans="1:11" ht="24" customHeight="1" x14ac:dyDescent="0.25">
      <c r="A1016" s="157" t="s">
        <v>412</v>
      </c>
      <c r="B1016" s="158" t="s">
        <v>621</v>
      </c>
      <c r="C1016" s="157" t="s">
        <v>60</v>
      </c>
      <c r="D1016" s="157" t="s">
        <v>622</v>
      </c>
      <c r="E1016" s="178" t="s">
        <v>415</v>
      </c>
      <c r="F1016" s="178"/>
      <c r="G1016" s="159" t="s">
        <v>53</v>
      </c>
      <c r="H1016" s="160">
        <v>0.53300000000000003</v>
      </c>
      <c r="I1016" s="160">
        <v>0</v>
      </c>
      <c r="J1016" s="161"/>
      <c r="K1016" s="161"/>
    </row>
    <row r="1017" spans="1:11" ht="24" customHeight="1" x14ac:dyDescent="0.25">
      <c r="A1017" s="157" t="s">
        <v>412</v>
      </c>
      <c r="B1017" s="158" t="s">
        <v>623</v>
      </c>
      <c r="C1017" s="157" t="s">
        <v>60</v>
      </c>
      <c r="D1017" s="157" t="s">
        <v>624</v>
      </c>
      <c r="E1017" s="178" t="s">
        <v>415</v>
      </c>
      <c r="F1017" s="178"/>
      <c r="G1017" s="159" t="s">
        <v>53</v>
      </c>
      <c r="H1017" s="160">
        <v>0.53300000000000003</v>
      </c>
      <c r="I1017" s="160">
        <v>0</v>
      </c>
      <c r="J1017" s="161"/>
      <c r="K1017" s="161"/>
    </row>
    <row r="1018" spans="1:11" x14ac:dyDescent="0.25">
      <c r="A1018" s="162"/>
      <c r="B1018" s="162"/>
      <c r="C1018" s="162"/>
      <c r="D1018" s="162"/>
      <c r="E1018" s="162" t="s">
        <v>429</v>
      </c>
      <c r="F1018" s="163">
        <v>10.075674599999999</v>
      </c>
      <c r="G1018" s="162" t="s">
        <v>430</v>
      </c>
      <c r="H1018" s="163">
        <v>11.09</v>
      </c>
      <c r="I1018" s="162" t="s">
        <v>431</v>
      </c>
      <c r="J1018" s="163"/>
    </row>
    <row r="1019" spans="1:11" x14ac:dyDescent="0.25">
      <c r="A1019" s="162"/>
      <c r="B1019" s="162"/>
      <c r="C1019" s="162"/>
      <c r="D1019" s="162"/>
      <c r="E1019" s="162" t="s">
        <v>432</v>
      </c>
      <c r="F1019" s="163">
        <v>7.47</v>
      </c>
      <c r="G1019" s="162"/>
      <c r="H1019" s="177" t="s">
        <v>433</v>
      </c>
      <c r="I1019" s="177"/>
      <c r="J1019" s="163"/>
    </row>
    <row r="1020" spans="1:11" ht="50.1" customHeight="1" thickBot="1" x14ac:dyDescent="0.25">
      <c r="A1020" s="137"/>
      <c r="B1020" s="137"/>
      <c r="C1020" s="137"/>
      <c r="D1020" s="137"/>
      <c r="E1020" s="137"/>
      <c r="F1020" s="137"/>
      <c r="G1020" s="137" t="s">
        <v>434</v>
      </c>
      <c r="H1020" s="164">
        <v>279</v>
      </c>
      <c r="I1020" s="137" t="s">
        <v>435</v>
      </c>
      <c r="J1020" s="143"/>
    </row>
    <row r="1021" spans="1:11" ht="0.95" customHeight="1" thickTop="1" x14ac:dyDescent="0.25">
      <c r="A1021" s="165"/>
      <c r="B1021" s="165"/>
      <c r="C1021" s="165"/>
      <c r="D1021" s="165"/>
      <c r="E1021" s="165"/>
      <c r="F1021" s="165"/>
      <c r="G1021" s="165"/>
      <c r="H1021" s="165"/>
      <c r="I1021" s="165"/>
      <c r="J1021" s="165"/>
    </row>
    <row r="1022" spans="1:11" ht="24" customHeight="1" x14ac:dyDescent="0.25">
      <c r="A1022" s="131" t="s">
        <v>37</v>
      </c>
      <c r="B1022" s="131"/>
      <c r="C1022" s="131"/>
      <c r="D1022" s="131" t="s">
        <v>38</v>
      </c>
      <c r="E1022" s="131"/>
      <c r="F1022" s="174"/>
      <c r="G1022" s="174"/>
      <c r="H1022" s="131"/>
      <c r="I1022" s="132"/>
      <c r="J1022" s="131"/>
      <c r="K1022" s="140"/>
    </row>
    <row r="1023" spans="1:11" ht="18" customHeight="1" x14ac:dyDescent="0.25">
      <c r="A1023" s="129" t="s">
        <v>392</v>
      </c>
      <c r="B1023" s="130" t="s">
        <v>43</v>
      </c>
      <c r="C1023" s="129" t="s">
        <v>44</v>
      </c>
      <c r="D1023" s="129" t="s">
        <v>4</v>
      </c>
      <c r="E1023" s="173" t="s">
        <v>405</v>
      </c>
      <c r="F1023" s="173"/>
      <c r="G1023" s="144" t="s">
        <v>45</v>
      </c>
      <c r="H1023" s="130" t="s">
        <v>46</v>
      </c>
      <c r="I1023" s="130" t="s">
        <v>406</v>
      </c>
      <c r="J1023" s="130" t="s">
        <v>47</v>
      </c>
      <c r="K1023" s="130" t="s">
        <v>5</v>
      </c>
    </row>
    <row r="1024" spans="1:11" ht="26.1" customHeight="1" x14ac:dyDescent="0.25">
      <c r="A1024" s="133" t="s">
        <v>407</v>
      </c>
      <c r="B1024" s="134" t="s">
        <v>393</v>
      </c>
      <c r="C1024" s="133" t="s">
        <v>51</v>
      </c>
      <c r="D1024" s="133" t="s">
        <v>394</v>
      </c>
      <c r="E1024" s="180" t="s">
        <v>712</v>
      </c>
      <c r="F1024" s="180"/>
      <c r="G1024" s="145" t="s">
        <v>78</v>
      </c>
      <c r="H1024" s="151">
        <v>1</v>
      </c>
      <c r="I1024" s="146"/>
      <c r="J1024" s="146"/>
      <c r="K1024" s="146"/>
    </row>
    <row r="1025" spans="1:11" ht="26.1" customHeight="1" x14ac:dyDescent="0.25">
      <c r="A1025" s="152" t="s">
        <v>409</v>
      </c>
      <c r="B1025" s="153" t="s">
        <v>913</v>
      </c>
      <c r="C1025" s="152" t="s">
        <v>51</v>
      </c>
      <c r="D1025" s="152" t="s">
        <v>914</v>
      </c>
      <c r="E1025" s="179" t="s">
        <v>408</v>
      </c>
      <c r="F1025" s="179"/>
      <c r="G1025" s="154" t="s">
        <v>53</v>
      </c>
      <c r="H1025" s="155">
        <v>3.3700000000000001E-2</v>
      </c>
      <c r="I1025" s="155">
        <v>0</v>
      </c>
      <c r="J1025" s="156"/>
      <c r="K1025" s="156"/>
    </row>
    <row r="1026" spans="1:11" ht="24" customHeight="1" x14ac:dyDescent="0.25">
      <c r="A1026" s="152" t="s">
        <v>409</v>
      </c>
      <c r="B1026" s="153" t="s">
        <v>698</v>
      </c>
      <c r="C1026" s="152" t="s">
        <v>51</v>
      </c>
      <c r="D1026" s="152" t="s">
        <v>699</v>
      </c>
      <c r="E1026" s="179" t="s">
        <v>408</v>
      </c>
      <c r="F1026" s="179"/>
      <c r="G1026" s="154" t="s">
        <v>53</v>
      </c>
      <c r="H1026" s="155">
        <v>9.5200000000000007E-2</v>
      </c>
      <c r="I1026" s="155">
        <v>0</v>
      </c>
      <c r="J1026" s="156"/>
      <c r="K1026" s="156"/>
    </row>
    <row r="1027" spans="1:11" x14ac:dyDescent="0.25">
      <c r="A1027" s="162"/>
      <c r="B1027" s="162"/>
      <c r="C1027" s="162"/>
      <c r="D1027" s="162"/>
      <c r="E1027" s="162" t="s">
        <v>429</v>
      </c>
      <c r="F1027" s="163">
        <v>1.0232735233925092</v>
      </c>
      <c r="G1027" s="162" t="s">
        <v>430</v>
      </c>
      <c r="H1027" s="163">
        <v>1.1299999999999999</v>
      </c>
      <c r="I1027" s="162" t="s">
        <v>431</v>
      </c>
      <c r="J1027" s="163"/>
    </row>
    <row r="1028" spans="1:11" x14ac:dyDescent="0.25">
      <c r="A1028" s="162"/>
      <c r="B1028" s="162"/>
      <c r="C1028" s="162"/>
      <c r="D1028" s="162"/>
      <c r="E1028" s="162" t="s">
        <v>432</v>
      </c>
      <c r="F1028" s="163">
        <v>0.73</v>
      </c>
      <c r="G1028" s="162"/>
      <c r="H1028" s="177" t="s">
        <v>433</v>
      </c>
      <c r="I1028" s="177"/>
      <c r="J1028" s="163"/>
    </row>
    <row r="1029" spans="1:11" ht="50.1" customHeight="1" thickBot="1" x14ac:dyDescent="0.25">
      <c r="A1029" s="137"/>
      <c r="B1029" s="137"/>
      <c r="C1029" s="137"/>
      <c r="D1029" s="137"/>
      <c r="E1029" s="137"/>
      <c r="F1029" s="137"/>
      <c r="G1029" s="137" t="s">
        <v>434</v>
      </c>
      <c r="H1029" s="164">
        <v>90</v>
      </c>
      <c r="I1029" s="137" t="s">
        <v>435</v>
      </c>
      <c r="J1029" s="143"/>
    </row>
    <row r="1030" spans="1:11" ht="0.95" customHeight="1" thickTop="1" x14ac:dyDescent="0.25">
      <c r="A1030" s="165"/>
      <c r="B1030" s="165"/>
      <c r="C1030" s="165"/>
      <c r="D1030" s="165"/>
      <c r="E1030" s="165"/>
      <c r="F1030" s="165"/>
      <c r="G1030" s="165"/>
      <c r="H1030" s="165"/>
      <c r="I1030" s="165"/>
      <c r="J1030" s="165"/>
    </row>
    <row r="1031" spans="1:11" ht="18" customHeight="1" x14ac:dyDescent="0.25">
      <c r="A1031" s="129" t="s">
        <v>395</v>
      </c>
      <c r="B1031" s="130" t="s">
        <v>43</v>
      </c>
      <c r="C1031" s="129" t="s">
        <v>44</v>
      </c>
      <c r="D1031" s="129" t="s">
        <v>4</v>
      </c>
      <c r="E1031" s="173" t="s">
        <v>405</v>
      </c>
      <c r="F1031" s="173"/>
      <c r="G1031" s="144" t="s">
        <v>45</v>
      </c>
      <c r="H1031" s="130" t="s">
        <v>46</v>
      </c>
      <c r="I1031" s="130" t="s">
        <v>406</v>
      </c>
      <c r="J1031" s="130" t="s">
        <v>47</v>
      </c>
      <c r="K1031" s="130" t="s">
        <v>5</v>
      </c>
    </row>
    <row r="1032" spans="1:11" ht="26.1" customHeight="1" x14ac:dyDescent="0.25">
      <c r="A1032" s="133" t="s">
        <v>407</v>
      </c>
      <c r="B1032" s="134" t="s">
        <v>396</v>
      </c>
      <c r="C1032" s="133" t="s">
        <v>51</v>
      </c>
      <c r="D1032" s="133" t="s">
        <v>397</v>
      </c>
      <c r="E1032" s="180" t="s">
        <v>915</v>
      </c>
      <c r="F1032" s="180"/>
      <c r="G1032" s="145" t="s">
        <v>78</v>
      </c>
      <c r="H1032" s="151">
        <v>1</v>
      </c>
      <c r="I1032" s="146"/>
      <c r="J1032" s="146"/>
      <c r="K1032" s="146"/>
    </row>
    <row r="1033" spans="1:11" ht="24" customHeight="1" x14ac:dyDescent="0.25">
      <c r="A1033" s="152" t="s">
        <v>409</v>
      </c>
      <c r="B1033" s="153" t="s">
        <v>698</v>
      </c>
      <c r="C1033" s="152" t="s">
        <v>51</v>
      </c>
      <c r="D1033" s="152" t="s">
        <v>699</v>
      </c>
      <c r="E1033" s="179" t="s">
        <v>408</v>
      </c>
      <c r="F1033" s="179"/>
      <c r="G1033" s="154" t="s">
        <v>53</v>
      </c>
      <c r="H1033" s="155">
        <v>7.7166600000000002E-2</v>
      </c>
      <c r="I1033" s="155">
        <v>0</v>
      </c>
      <c r="J1033" s="156"/>
      <c r="K1033" s="156"/>
    </row>
    <row r="1034" spans="1:11" ht="24" customHeight="1" x14ac:dyDescent="0.25">
      <c r="A1034" s="157" t="s">
        <v>412</v>
      </c>
      <c r="B1034" s="158" t="s">
        <v>832</v>
      </c>
      <c r="C1034" s="157" t="s">
        <v>51</v>
      </c>
      <c r="D1034" s="157" t="s">
        <v>833</v>
      </c>
      <c r="E1034" s="178" t="s">
        <v>445</v>
      </c>
      <c r="F1034" s="178"/>
      <c r="G1034" s="159" t="s">
        <v>723</v>
      </c>
      <c r="H1034" s="160">
        <v>2.2222200000000001E-2</v>
      </c>
      <c r="I1034" s="160">
        <v>0</v>
      </c>
      <c r="J1034" s="161"/>
      <c r="K1034" s="161"/>
    </row>
    <row r="1035" spans="1:11" ht="24" customHeight="1" x14ac:dyDescent="0.25">
      <c r="A1035" s="157" t="s">
        <v>412</v>
      </c>
      <c r="B1035" s="158" t="s">
        <v>916</v>
      </c>
      <c r="C1035" s="157" t="s">
        <v>51</v>
      </c>
      <c r="D1035" s="157" t="s">
        <v>917</v>
      </c>
      <c r="E1035" s="178" t="s">
        <v>445</v>
      </c>
      <c r="F1035" s="178"/>
      <c r="G1035" s="159" t="s">
        <v>62</v>
      </c>
      <c r="H1035" s="160">
        <v>3.1432799999999997E-2</v>
      </c>
      <c r="I1035" s="160">
        <v>0</v>
      </c>
      <c r="J1035" s="161"/>
      <c r="K1035" s="161"/>
    </row>
    <row r="1036" spans="1:11" ht="24" customHeight="1" x14ac:dyDescent="0.25">
      <c r="A1036" s="157" t="s">
        <v>412</v>
      </c>
      <c r="B1036" s="158" t="s">
        <v>918</v>
      </c>
      <c r="C1036" s="157" t="s">
        <v>51</v>
      </c>
      <c r="D1036" s="157" t="s">
        <v>919</v>
      </c>
      <c r="E1036" s="178" t="s">
        <v>445</v>
      </c>
      <c r="F1036" s="178"/>
      <c r="G1036" s="159" t="s">
        <v>723</v>
      </c>
      <c r="H1036" s="160">
        <v>6.3471999999999999E-3</v>
      </c>
      <c r="I1036" s="160">
        <v>0</v>
      </c>
      <c r="J1036" s="161"/>
      <c r="K1036" s="161"/>
    </row>
    <row r="1037" spans="1:11" x14ac:dyDescent="0.25">
      <c r="A1037" s="162"/>
      <c r="B1037" s="162"/>
      <c r="C1037" s="162"/>
      <c r="D1037" s="162"/>
      <c r="E1037" s="162" t="s">
        <v>429</v>
      </c>
      <c r="F1037" s="163">
        <v>0.58540764361524944</v>
      </c>
      <c r="G1037" s="162" t="s">
        <v>430</v>
      </c>
      <c r="H1037" s="163">
        <v>0.64</v>
      </c>
      <c r="I1037" s="162" t="s">
        <v>431</v>
      </c>
      <c r="J1037" s="163"/>
    </row>
    <row r="1038" spans="1:11" x14ac:dyDescent="0.25">
      <c r="A1038" s="162"/>
      <c r="B1038" s="162"/>
      <c r="C1038" s="162"/>
      <c r="D1038" s="162"/>
      <c r="E1038" s="162" t="s">
        <v>432</v>
      </c>
      <c r="F1038" s="163">
        <v>0.55000000000000004</v>
      </c>
      <c r="G1038" s="162"/>
      <c r="H1038" s="177" t="s">
        <v>433</v>
      </c>
      <c r="I1038" s="177"/>
      <c r="J1038" s="163"/>
    </row>
    <row r="1039" spans="1:11" ht="50.1" customHeight="1" thickBot="1" x14ac:dyDescent="0.25">
      <c r="A1039" s="137"/>
      <c r="B1039" s="137"/>
      <c r="C1039" s="137"/>
      <c r="D1039" s="137"/>
      <c r="E1039" s="137"/>
      <c r="F1039" s="137"/>
      <c r="G1039" s="137" t="s">
        <v>434</v>
      </c>
      <c r="H1039" s="164">
        <v>12</v>
      </c>
      <c r="I1039" s="137" t="s">
        <v>435</v>
      </c>
      <c r="J1039" s="143"/>
    </row>
    <row r="1040" spans="1:11" ht="0.95" customHeight="1" thickTop="1" x14ac:dyDescent="0.25">
      <c r="A1040" s="165"/>
      <c r="B1040" s="165"/>
      <c r="C1040" s="165"/>
      <c r="D1040" s="165"/>
      <c r="E1040" s="165"/>
      <c r="F1040" s="165"/>
      <c r="G1040" s="165"/>
      <c r="H1040" s="165"/>
      <c r="I1040" s="165"/>
      <c r="J1040" s="165"/>
    </row>
    <row r="1041" spans="1:11" ht="18" customHeight="1" x14ac:dyDescent="0.25">
      <c r="A1041" s="129" t="s">
        <v>398</v>
      </c>
      <c r="B1041" s="130" t="s">
        <v>43</v>
      </c>
      <c r="C1041" s="129" t="s">
        <v>44</v>
      </c>
      <c r="D1041" s="129" t="s">
        <v>4</v>
      </c>
      <c r="E1041" s="173" t="s">
        <v>405</v>
      </c>
      <c r="F1041" s="173"/>
      <c r="G1041" s="144" t="s">
        <v>45</v>
      </c>
      <c r="H1041" s="130" t="s">
        <v>46</v>
      </c>
      <c r="I1041" s="130" t="s">
        <v>406</v>
      </c>
      <c r="J1041" s="130" t="s">
        <v>47</v>
      </c>
      <c r="K1041" s="130" t="s">
        <v>5</v>
      </c>
    </row>
    <row r="1042" spans="1:11" ht="26.1" customHeight="1" x14ac:dyDescent="0.25">
      <c r="A1042" s="133" t="s">
        <v>407</v>
      </c>
      <c r="B1042" s="134" t="s">
        <v>399</v>
      </c>
      <c r="C1042" s="133" t="s">
        <v>51</v>
      </c>
      <c r="D1042" s="133" t="s">
        <v>400</v>
      </c>
      <c r="E1042" s="180" t="s">
        <v>915</v>
      </c>
      <c r="F1042" s="180"/>
      <c r="G1042" s="145" t="s">
        <v>78</v>
      </c>
      <c r="H1042" s="151">
        <v>1</v>
      </c>
      <c r="I1042" s="146"/>
      <c r="J1042" s="146"/>
      <c r="K1042" s="146"/>
    </row>
    <row r="1043" spans="1:11" ht="24" customHeight="1" x14ac:dyDescent="0.25">
      <c r="A1043" s="152" t="s">
        <v>409</v>
      </c>
      <c r="B1043" s="153" t="s">
        <v>698</v>
      </c>
      <c r="C1043" s="152" t="s">
        <v>51</v>
      </c>
      <c r="D1043" s="152" t="s">
        <v>699</v>
      </c>
      <c r="E1043" s="179" t="s">
        <v>408</v>
      </c>
      <c r="F1043" s="179"/>
      <c r="G1043" s="154" t="s">
        <v>53</v>
      </c>
      <c r="H1043" s="155">
        <v>8.5985699999999998E-2</v>
      </c>
      <c r="I1043" s="155">
        <v>0</v>
      </c>
      <c r="J1043" s="156"/>
      <c r="K1043" s="156"/>
    </row>
    <row r="1044" spans="1:11" ht="24" customHeight="1" x14ac:dyDescent="0.25">
      <c r="A1044" s="157" t="s">
        <v>412</v>
      </c>
      <c r="B1044" s="158" t="s">
        <v>832</v>
      </c>
      <c r="C1044" s="157" t="s">
        <v>51</v>
      </c>
      <c r="D1044" s="157" t="s">
        <v>833</v>
      </c>
      <c r="E1044" s="178" t="s">
        <v>445</v>
      </c>
      <c r="F1044" s="178"/>
      <c r="G1044" s="159" t="s">
        <v>723</v>
      </c>
      <c r="H1044" s="160">
        <v>2.2222200000000001E-2</v>
      </c>
      <c r="I1044" s="160">
        <v>0</v>
      </c>
      <c r="J1044" s="161"/>
      <c r="K1044" s="161"/>
    </row>
    <row r="1045" spans="1:11" ht="24" customHeight="1" x14ac:dyDescent="0.25">
      <c r="A1045" s="157" t="s">
        <v>412</v>
      </c>
      <c r="B1045" s="158" t="s">
        <v>916</v>
      </c>
      <c r="C1045" s="157" t="s">
        <v>51</v>
      </c>
      <c r="D1045" s="157" t="s">
        <v>917</v>
      </c>
      <c r="E1045" s="178" t="s">
        <v>445</v>
      </c>
      <c r="F1045" s="178"/>
      <c r="G1045" s="159" t="s">
        <v>62</v>
      </c>
      <c r="H1045" s="160">
        <v>3.1432799999999997E-2</v>
      </c>
      <c r="I1045" s="160">
        <v>0</v>
      </c>
      <c r="J1045" s="161"/>
      <c r="K1045" s="161"/>
    </row>
    <row r="1046" spans="1:11" ht="24" customHeight="1" x14ac:dyDescent="0.25">
      <c r="A1046" s="157" t="s">
        <v>412</v>
      </c>
      <c r="B1046" s="158" t="s">
        <v>918</v>
      </c>
      <c r="C1046" s="157" t="s">
        <v>51</v>
      </c>
      <c r="D1046" s="157" t="s">
        <v>919</v>
      </c>
      <c r="E1046" s="178" t="s">
        <v>445</v>
      </c>
      <c r="F1046" s="178"/>
      <c r="G1046" s="159" t="s">
        <v>723</v>
      </c>
      <c r="H1046" s="160">
        <v>6.3471999999999999E-3</v>
      </c>
      <c r="I1046" s="160">
        <v>0</v>
      </c>
      <c r="J1046" s="161"/>
      <c r="K1046" s="161"/>
    </row>
    <row r="1047" spans="1:11" x14ac:dyDescent="0.25">
      <c r="A1047" s="162"/>
      <c r="B1047" s="162"/>
      <c r="C1047" s="162"/>
      <c r="D1047" s="162"/>
      <c r="E1047" s="162" t="s">
        <v>429</v>
      </c>
      <c r="F1047" s="163">
        <v>0.65203940792918025</v>
      </c>
      <c r="G1047" s="162" t="s">
        <v>430</v>
      </c>
      <c r="H1047" s="163">
        <v>0.72</v>
      </c>
      <c r="I1047" s="162" t="s">
        <v>431</v>
      </c>
      <c r="J1047" s="163"/>
    </row>
    <row r="1048" spans="1:11" x14ac:dyDescent="0.25">
      <c r="A1048" s="162"/>
      <c r="B1048" s="162"/>
      <c r="C1048" s="162"/>
      <c r="D1048" s="162"/>
      <c r="E1048" s="162" t="s">
        <v>432</v>
      </c>
      <c r="F1048" s="163">
        <v>0.6</v>
      </c>
      <c r="G1048" s="162"/>
      <c r="H1048" s="177" t="s">
        <v>433</v>
      </c>
      <c r="I1048" s="177"/>
      <c r="J1048" s="163"/>
    </row>
    <row r="1049" spans="1:11" ht="50.1" customHeight="1" thickBot="1" x14ac:dyDescent="0.25">
      <c r="A1049" s="137"/>
      <c r="B1049" s="137"/>
      <c r="C1049" s="137"/>
      <c r="D1049" s="137"/>
      <c r="E1049" s="137"/>
      <c r="F1049" s="137"/>
      <c r="G1049" s="137" t="s">
        <v>434</v>
      </c>
      <c r="H1049" s="164">
        <v>250</v>
      </c>
      <c r="I1049" s="137" t="s">
        <v>435</v>
      </c>
      <c r="J1049" s="143"/>
    </row>
    <row r="1050" spans="1:11" ht="0.95" customHeight="1" thickTop="1" x14ac:dyDescent="0.25">
      <c r="A1050" s="165"/>
      <c r="B1050" s="165"/>
      <c r="C1050" s="165"/>
      <c r="D1050" s="165"/>
      <c r="E1050" s="165"/>
      <c r="F1050" s="165"/>
      <c r="G1050" s="165"/>
      <c r="H1050" s="165"/>
      <c r="I1050" s="165"/>
      <c r="J1050" s="165"/>
    </row>
    <row r="1051" spans="1:11" ht="18" customHeight="1" x14ac:dyDescent="0.25">
      <c r="A1051" s="129" t="s">
        <v>401</v>
      </c>
      <c r="B1051" s="130" t="s">
        <v>43</v>
      </c>
      <c r="C1051" s="129" t="s">
        <v>44</v>
      </c>
      <c r="D1051" s="129" t="s">
        <v>4</v>
      </c>
      <c r="E1051" s="173" t="s">
        <v>405</v>
      </c>
      <c r="F1051" s="173"/>
      <c r="G1051" s="144" t="s">
        <v>45</v>
      </c>
      <c r="H1051" s="130" t="s">
        <v>46</v>
      </c>
      <c r="I1051" s="130" t="s">
        <v>406</v>
      </c>
      <c r="J1051" s="130" t="s">
        <v>47</v>
      </c>
      <c r="K1051" s="130" t="s">
        <v>5</v>
      </c>
    </row>
    <row r="1052" spans="1:11" ht="39" customHeight="1" x14ac:dyDescent="0.25">
      <c r="A1052" s="133" t="s">
        <v>407</v>
      </c>
      <c r="B1052" s="134" t="s">
        <v>402</v>
      </c>
      <c r="C1052" s="133" t="s">
        <v>51</v>
      </c>
      <c r="D1052" s="133" t="s">
        <v>403</v>
      </c>
      <c r="E1052" s="180" t="s">
        <v>915</v>
      </c>
      <c r="F1052" s="180"/>
      <c r="G1052" s="145" t="s">
        <v>78</v>
      </c>
      <c r="H1052" s="151">
        <v>1</v>
      </c>
      <c r="I1052" s="146"/>
      <c r="J1052" s="146"/>
      <c r="K1052" s="146"/>
    </row>
    <row r="1053" spans="1:11" ht="24" customHeight="1" x14ac:dyDescent="0.25">
      <c r="A1053" s="152" t="s">
        <v>409</v>
      </c>
      <c r="B1053" s="153" t="s">
        <v>698</v>
      </c>
      <c r="C1053" s="152" t="s">
        <v>51</v>
      </c>
      <c r="D1053" s="152" t="s">
        <v>699</v>
      </c>
      <c r="E1053" s="179" t="s">
        <v>408</v>
      </c>
      <c r="F1053" s="179"/>
      <c r="G1053" s="154" t="s">
        <v>53</v>
      </c>
      <c r="H1053" s="155">
        <v>0.25514009999999998</v>
      </c>
      <c r="I1053" s="155">
        <v>0</v>
      </c>
      <c r="J1053" s="156"/>
      <c r="K1053" s="156"/>
    </row>
    <row r="1054" spans="1:11" ht="24" customHeight="1" x14ac:dyDescent="0.25">
      <c r="A1054" s="157" t="s">
        <v>412</v>
      </c>
      <c r="B1054" s="158" t="s">
        <v>832</v>
      </c>
      <c r="C1054" s="157" t="s">
        <v>51</v>
      </c>
      <c r="D1054" s="157" t="s">
        <v>833</v>
      </c>
      <c r="E1054" s="178" t="s">
        <v>445</v>
      </c>
      <c r="F1054" s="178"/>
      <c r="G1054" s="159" t="s">
        <v>723</v>
      </c>
      <c r="H1054" s="160">
        <v>2.2222200000000001E-2</v>
      </c>
      <c r="I1054" s="160">
        <v>0</v>
      </c>
      <c r="J1054" s="161"/>
      <c r="K1054" s="161"/>
    </row>
    <row r="1055" spans="1:11" ht="24" customHeight="1" x14ac:dyDescent="0.25">
      <c r="A1055" s="157" t="s">
        <v>412</v>
      </c>
      <c r="B1055" s="158" t="s">
        <v>916</v>
      </c>
      <c r="C1055" s="157" t="s">
        <v>51</v>
      </c>
      <c r="D1055" s="157" t="s">
        <v>917</v>
      </c>
      <c r="E1055" s="178" t="s">
        <v>445</v>
      </c>
      <c r="F1055" s="178"/>
      <c r="G1055" s="159" t="s">
        <v>62</v>
      </c>
      <c r="H1055" s="160">
        <v>3.1432799999999997E-2</v>
      </c>
      <c r="I1055" s="160">
        <v>0</v>
      </c>
      <c r="J1055" s="161"/>
      <c r="K1055" s="161"/>
    </row>
    <row r="1056" spans="1:11" ht="24" customHeight="1" x14ac:dyDescent="0.25">
      <c r="A1056" s="157" t="s">
        <v>412</v>
      </c>
      <c r="B1056" s="158" t="s">
        <v>918</v>
      </c>
      <c r="C1056" s="157" t="s">
        <v>51</v>
      </c>
      <c r="D1056" s="157" t="s">
        <v>919</v>
      </c>
      <c r="E1056" s="178" t="s">
        <v>445</v>
      </c>
      <c r="F1056" s="178"/>
      <c r="G1056" s="159" t="s">
        <v>723</v>
      </c>
      <c r="H1056" s="160">
        <v>6.3471999999999999E-3</v>
      </c>
      <c r="I1056" s="160">
        <v>0</v>
      </c>
      <c r="J1056" s="161"/>
      <c r="K1056" s="161"/>
    </row>
    <row r="1057" spans="1:10" x14ac:dyDescent="0.25">
      <c r="A1057" s="162"/>
      <c r="B1057" s="162"/>
      <c r="C1057" s="162"/>
      <c r="D1057" s="162"/>
      <c r="E1057" s="162" t="s">
        <v>429</v>
      </c>
      <c r="F1057" s="163">
        <v>1.9370805768407033</v>
      </c>
      <c r="G1057" s="162" t="s">
        <v>430</v>
      </c>
      <c r="H1057" s="163">
        <v>2.13</v>
      </c>
      <c r="I1057" s="162" t="s">
        <v>431</v>
      </c>
      <c r="J1057" s="163"/>
    </row>
    <row r="1058" spans="1:10" x14ac:dyDescent="0.25">
      <c r="A1058" s="162"/>
      <c r="B1058" s="162"/>
      <c r="C1058" s="162"/>
      <c r="D1058" s="162"/>
      <c r="E1058" s="162" t="s">
        <v>432</v>
      </c>
      <c r="F1058" s="163">
        <v>1.54</v>
      </c>
      <c r="G1058" s="162"/>
      <c r="H1058" s="177" t="s">
        <v>433</v>
      </c>
      <c r="I1058" s="177"/>
      <c r="J1058" s="163"/>
    </row>
    <row r="1059" spans="1:10" ht="50.1" customHeight="1" thickBot="1" x14ac:dyDescent="0.3">
      <c r="A1059" s="137"/>
      <c r="B1059" s="137"/>
      <c r="C1059" s="137"/>
      <c r="D1059" s="137"/>
      <c r="E1059" s="137"/>
      <c r="F1059" s="137"/>
      <c r="G1059" s="137" t="s">
        <v>434</v>
      </c>
      <c r="H1059" s="164">
        <v>650</v>
      </c>
      <c r="I1059" s="137" t="s">
        <v>435</v>
      </c>
      <c r="J1059" s="143"/>
    </row>
    <row r="1060" spans="1:10" ht="0.95" customHeight="1" thickTop="1" x14ac:dyDescent="0.25">
      <c r="A1060" s="165"/>
      <c r="B1060" s="165"/>
      <c r="C1060" s="165"/>
      <c r="D1060" s="165"/>
      <c r="E1060" s="165"/>
      <c r="F1060" s="165"/>
      <c r="G1060" s="165"/>
      <c r="H1060" s="165"/>
      <c r="I1060" s="165"/>
      <c r="J1060" s="165"/>
    </row>
    <row r="1061" spans="1:10" x14ac:dyDescent="0.25">
      <c r="A1061" s="138"/>
      <c r="B1061" s="138"/>
      <c r="C1061" s="138"/>
      <c r="D1061" s="138"/>
      <c r="E1061" s="138"/>
      <c r="F1061" s="138"/>
      <c r="G1061" s="138"/>
      <c r="H1061" s="138"/>
      <c r="I1061" s="138"/>
      <c r="J1061" s="138"/>
    </row>
    <row r="1062" spans="1:10" x14ac:dyDescent="0.25">
      <c r="A1062" s="175"/>
      <c r="B1062" s="175"/>
      <c r="C1062" s="175"/>
      <c r="D1062" s="142"/>
      <c r="E1062" s="137"/>
      <c r="F1062" s="168" t="s">
        <v>39</v>
      </c>
      <c r="G1062" s="175"/>
      <c r="H1062" s="176"/>
      <c r="I1062" s="175"/>
      <c r="J1062" s="175"/>
    </row>
    <row r="1063" spans="1:10" x14ac:dyDescent="0.25">
      <c r="A1063" s="175"/>
      <c r="B1063" s="175"/>
      <c r="C1063" s="175"/>
      <c r="D1063" s="142"/>
      <c r="E1063" s="137"/>
      <c r="F1063" s="168" t="s">
        <v>40</v>
      </c>
      <c r="G1063" s="175"/>
      <c r="H1063" s="176"/>
      <c r="I1063" s="175"/>
      <c r="J1063" s="175"/>
    </row>
    <row r="1064" spans="1:10" x14ac:dyDescent="0.25">
      <c r="A1064" s="175"/>
      <c r="B1064" s="175"/>
      <c r="C1064" s="175"/>
      <c r="D1064" s="142"/>
      <c r="E1064" s="137"/>
      <c r="F1064" s="168" t="s">
        <v>41</v>
      </c>
      <c r="G1064" s="175"/>
      <c r="H1064" s="176"/>
      <c r="I1064" s="175"/>
      <c r="J1064" s="175"/>
    </row>
    <row r="1065" spans="1:10" ht="60" customHeight="1" x14ac:dyDescent="0.25">
      <c r="A1065" s="139"/>
      <c r="B1065" s="139"/>
      <c r="C1065" s="139"/>
      <c r="D1065" s="139"/>
      <c r="E1065" s="139"/>
      <c r="F1065" s="139"/>
      <c r="G1065" s="139"/>
      <c r="H1065" s="139"/>
      <c r="I1065" s="139"/>
      <c r="J1065" s="139"/>
    </row>
    <row r="1066" spans="1:10" ht="69.95" customHeight="1" x14ac:dyDescent="0.25">
      <c r="A1066" s="169"/>
      <c r="B1066" s="170"/>
      <c r="C1066" s="170"/>
      <c r="D1066" s="170"/>
      <c r="E1066" s="170"/>
      <c r="F1066" s="170"/>
      <c r="G1066" s="170"/>
      <c r="H1066" s="170"/>
      <c r="I1066" s="170"/>
      <c r="J1066" s="170"/>
    </row>
  </sheetData>
  <autoFilter ref="A4:K1059" xr:uid="{9A0F66AA-32E3-43D7-BEBE-0F3D92BAC989}">
    <filterColumn colId="5" showButton="0"/>
  </autoFilter>
  <mergeCells count="737">
    <mergeCell ref="H577:I577"/>
    <mergeCell ref="E582:F582"/>
    <mergeCell ref="H584:I584"/>
    <mergeCell ref="E589:F589"/>
    <mergeCell ref="H591:I591"/>
    <mergeCell ref="F594:G594"/>
    <mergeCell ref="E588:F588"/>
    <mergeCell ref="E595:F595"/>
    <mergeCell ref="E600:F600"/>
    <mergeCell ref="E268:F268"/>
    <mergeCell ref="E269:F269"/>
    <mergeCell ref="E281:F281"/>
    <mergeCell ref="E282:F282"/>
    <mergeCell ref="H284:I284"/>
    <mergeCell ref="H432:I432"/>
    <mergeCell ref="F435:G435"/>
    <mergeCell ref="E437:F437"/>
    <mergeCell ref="E438:F438"/>
    <mergeCell ref="E436:F436"/>
    <mergeCell ref="E421:F421"/>
    <mergeCell ref="H414:I414"/>
    <mergeCell ref="E417:F417"/>
    <mergeCell ref="E418:F418"/>
    <mergeCell ref="E419:F419"/>
    <mergeCell ref="E420:F420"/>
    <mergeCell ref="H423:I423"/>
    <mergeCell ref="E426:F426"/>
    <mergeCell ref="E427:F427"/>
    <mergeCell ref="E428:F428"/>
    <mergeCell ref="E429:F429"/>
    <mergeCell ref="E430:F430"/>
    <mergeCell ref="E370:F370"/>
    <mergeCell ref="E361:F361"/>
    <mergeCell ref="H192:I192"/>
    <mergeCell ref="E195:F195"/>
    <mergeCell ref="E202:F202"/>
    <mergeCell ref="H204:I204"/>
    <mergeCell ref="E207:F207"/>
    <mergeCell ref="E208:F208"/>
    <mergeCell ref="H210:I210"/>
    <mergeCell ref="F213:G213"/>
    <mergeCell ref="E218:F218"/>
    <mergeCell ref="E214:F214"/>
    <mergeCell ref="E215:F215"/>
    <mergeCell ref="E216:F216"/>
    <mergeCell ref="E217:F217"/>
    <mergeCell ref="E196:F196"/>
    <mergeCell ref="H198:I198"/>
    <mergeCell ref="E201:F201"/>
    <mergeCell ref="H132:I132"/>
    <mergeCell ref="E135:F135"/>
    <mergeCell ref="E136:F136"/>
    <mergeCell ref="H138:I138"/>
    <mergeCell ref="E141:F141"/>
    <mergeCell ref="E142:F142"/>
    <mergeCell ref="H144:I144"/>
    <mergeCell ref="E147:F147"/>
    <mergeCell ref="E190:F190"/>
    <mergeCell ref="E148:F148"/>
    <mergeCell ref="H150:I150"/>
    <mergeCell ref="E153:F153"/>
    <mergeCell ref="E154:F154"/>
    <mergeCell ref="H156:I156"/>
    <mergeCell ref="E159:F159"/>
    <mergeCell ref="H16:I16"/>
    <mergeCell ref="E26:F26"/>
    <mergeCell ref="E27:F27"/>
    <mergeCell ref="H29:I29"/>
    <mergeCell ref="E33:F33"/>
    <mergeCell ref="E34:F34"/>
    <mergeCell ref="H36:I36"/>
    <mergeCell ref="E45:F45"/>
    <mergeCell ref="E46:F46"/>
    <mergeCell ref="E42:F42"/>
    <mergeCell ref="E43:F43"/>
    <mergeCell ref="E44:F44"/>
    <mergeCell ref="E39:F39"/>
    <mergeCell ref="E40:F40"/>
    <mergeCell ref="E41:F41"/>
    <mergeCell ref="E1026:F1026"/>
    <mergeCell ref="E1024:F1024"/>
    <mergeCell ref="E1025:F1025"/>
    <mergeCell ref="F1022:G1022"/>
    <mergeCell ref="E1053:F1053"/>
    <mergeCell ref="E1054:F1054"/>
    <mergeCell ref="E1055:F1055"/>
    <mergeCell ref="E1056:F1056"/>
    <mergeCell ref="A1066:J1066"/>
    <mergeCell ref="H1058:I1058"/>
    <mergeCell ref="E1034:F1034"/>
    <mergeCell ref="E1035:F1035"/>
    <mergeCell ref="E1043:F1043"/>
    <mergeCell ref="E1044:F1044"/>
    <mergeCell ref="E1045:F1045"/>
    <mergeCell ref="E1046:F1046"/>
    <mergeCell ref="E1052:F1052"/>
    <mergeCell ref="H1028:I1028"/>
    <mergeCell ref="E1031:F1031"/>
    <mergeCell ref="E1032:F1032"/>
    <mergeCell ref="E1033:F1033"/>
    <mergeCell ref="H1038:I1038"/>
    <mergeCell ref="E1041:F1041"/>
    <mergeCell ref="E1042:F1042"/>
    <mergeCell ref="E1014:F1014"/>
    <mergeCell ref="E1015:F1015"/>
    <mergeCell ref="E1006:F1006"/>
    <mergeCell ref="E1007:F1007"/>
    <mergeCell ref="H1019:I1019"/>
    <mergeCell ref="E1023:F1023"/>
    <mergeCell ref="E1017:F1017"/>
    <mergeCell ref="E1008:F1008"/>
    <mergeCell ref="E1016:F1016"/>
    <mergeCell ref="E963:F963"/>
    <mergeCell ref="E964:F964"/>
    <mergeCell ref="E968:F968"/>
    <mergeCell ref="E957:F957"/>
    <mergeCell ref="E958:F958"/>
    <mergeCell ref="E965:F965"/>
    <mergeCell ref="E966:F966"/>
    <mergeCell ref="E967:F967"/>
    <mergeCell ref="E996:F996"/>
    <mergeCell ref="E977:F977"/>
    <mergeCell ref="E978:F978"/>
    <mergeCell ref="E986:F986"/>
    <mergeCell ref="E987:F987"/>
    <mergeCell ref="E988:F988"/>
    <mergeCell ref="E993:F993"/>
    <mergeCell ref="E994:F994"/>
    <mergeCell ref="E995:F995"/>
    <mergeCell ref="E763:F763"/>
    <mergeCell ref="E751:F751"/>
    <mergeCell ref="E752:F752"/>
    <mergeCell ref="E753:F753"/>
    <mergeCell ref="E754:F754"/>
    <mergeCell ref="E800:F800"/>
    <mergeCell ref="E798:F798"/>
    <mergeCell ref="E799:F799"/>
    <mergeCell ref="E805:F805"/>
    <mergeCell ref="E783:F783"/>
    <mergeCell ref="E784:F784"/>
    <mergeCell ref="E791:F791"/>
    <mergeCell ref="E774:F774"/>
    <mergeCell ref="E782:F782"/>
    <mergeCell ref="E770:F770"/>
    <mergeCell ref="E771:F771"/>
    <mergeCell ref="E772:F772"/>
    <mergeCell ref="E773:F773"/>
    <mergeCell ref="E764:F764"/>
    <mergeCell ref="E714:F714"/>
    <mergeCell ref="E715:F715"/>
    <mergeCell ref="E716:F716"/>
    <mergeCell ref="E721:F721"/>
    <mergeCell ref="E722:F722"/>
    <mergeCell ref="E734:F734"/>
    <mergeCell ref="E745:F745"/>
    <mergeCell ref="E761:F761"/>
    <mergeCell ref="E762:F762"/>
    <mergeCell ref="E760:F760"/>
    <mergeCell ref="E739:F739"/>
    <mergeCell ref="E740:F740"/>
    <mergeCell ref="E755:F755"/>
    <mergeCell ref="H702:I702"/>
    <mergeCell ref="E708:F708"/>
    <mergeCell ref="E709:F709"/>
    <mergeCell ref="E710:F710"/>
    <mergeCell ref="E711:F711"/>
    <mergeCell ref="E690:F690"/>
    <mergeCell ref="E691:F691"/>
    <mergeCell ref="E692:F692"/>
    <mergeCell ref="E698:F698"/>
    <mergeCell ref="E634:F634"/>
    <mergeCell ref="E672:F672"/>
    <mergeCell ref="E673:F673"/>
    <mergeCell ref="E697:F697"/>
    <mergeCell ref="E712:F712"/>
    <mergeCell ref="E713:F713"/>
    <mergeCell ref="E699:F699"/>
    <mergeCell ref="E700:F700"/>
    <mergeCell ref="E705:F705"/>
    <mergeCell ref="E706:F706"/>
    <mergeCell ref="E707:F707"/>
    <mergeCell ref="E696:F696"/>
    <mergeCell ref="E695:F695"/>
    <mergeCell ref="E625:F625"/>
    <mergeCell ref="E626:F626"/>
    <mergeCell ref="E632:F632"/>
    <mergeCell ref="E633:F633"/>
    <mergeCell ref="E565:F565"/>
    <mergeCell ref="E566:F566"/>
    <mergeCell ref="E572:F572"/>
    <mergeCell ref="E573:F573"/>
    <mergeCell ref="E558:F558"/>
    <mergeCell ref="E559:F559"/>
    <mergeCell ref="E564:F564"/>
    <mergeCell ref="E610:F610"/>
    <mergeCell ref="E611:F611"/>
    <mergeCell ref="E580:F580"/>
    <mergeCell ref="E581:F581"/>
    <mergeCell ref="E574:F574"/>
    <mergeCell ref="E587:F587"/>
    <mergeCell ref="E602:F602"/>
    <mergeCell ref="E603:F603"/>
    <mergeCell ref="E571:F571"/>
    <mergeCell ref="E575:F575"/>
    <mergeCell ref="E601:F601"/>
    <mergeCell ref="E609:F609"/>
    <mergeCell ref="E467:F467"/>
    <mergeCell ref="E468:F468"/>
    <mergeCell ref="E469:F469"/>
    <mergeCell ref="E470:F470"/>
    <mergeCell ref="E471:F471"/>
    <mergeCell ref="E472:F472"/>
    <mergeCell ref="E465:F465"/>
    <mergeCell ref="E510:F510"/>
    <mergeCell ref="E489:F489"/>
    <mergeCell ref="E490:F490"/>
    <mergeCell ref="E491:F491"/>
    <mergeCell ref="E492:F492"/>
    <mergeCell ref="E478:F478"/>
    <mergeCell ref="E479:F479"/>
    <mergeCell ref="E502:F502"/>
    <mergeCell ref="E503:F503"/>
    <mergeCell ref="E509:F509"/>
    <mergeCell ref="E480:F480"/>
    <mergeCell ref="H462:I462"/>
    <mergeCell ref="E447:F447"/>
    <mergeCell ref="E448:F448"/>
    <mergeCell ref="E449:F449"/>
    <mergeCell ref="E450:F450"/>
    <mergeCell ref="E451:F451"/>
    <mergeCell ref="E457:F457"/>
    <mergeCell ref="E458:F458"/>
    <mergeCell ref="E466:F466"/>
    <mergeCell ref="E459:F459"/>
    <mergeCell ref="E460:F460"/>
    <mergeCell ref="H453:I453"/>
    <mergeCell ref="E456:F456"/>
    <mergeCell ref="H443:I443"/>
    <mergeCell ref="F446:G446"/>
    <mergeCell ref="H386:I386"/>
    <mergeCell ref="E412:F412"/>
    <mergeCell ref="E399:F399"/>
    <mergeCell ref="H396:I396"/>
    <mergeCell ref="E400:F400"/>
    <mergeCell ref="E401:F401"/>
    <mergeCell ref="E402:F402"/>
    <mergeCell ref="E403:F403"/>
    <mergeCell ref="H405:I405"/>
    <mergeCell ref="E408:F408"/>
    <mergeCell ref="E409:F409"/>
    <mergeCell ref="E410:F410"/>
    <mergeCell ref="E411:F411"/>
    <mergeCell ref="E391:F391"/>
    <mergeCell ref="E392:F392"/>
    <mergeCell ref="E393:F393"/>
    <mergeCell ref="E394:F394"/>
    <mergeCell ref="E389:F389"/>
    <mergeCell ref="E390:F390"/>
    <mergeCell ref="E439:F439"/>
    <mergeCell ref="E440:F440"/>
    <mergeCell ref="E380:F380"/>
    <mergeCell ref="F379:G379"/>
    <mergeCell ref="E381:F381"/>
    <mergeCell ref="E382:F382"/>
    <mergeCell ref="E383:F383"/>
    <mergeCell ref="E384:F384"/>
    <mergeCell ref="E441:F441"/>
    <mergeCell ref="H367:I367"/>
    <mergeCell ref="E371:F371"/>
    <mergeCell ref="E372:F372"/>
    <mergeCell ref="E373:F373"/>
    <mergeCell ref="E374:F374"/>
    <mergeCell ref="H376:I376"/>
    <mergeCell ref="E355:F355"/>
    <mergeCell ref="E356:F356"/>
    <mergeCell ref="H358:I358"/>
    <mergeCell ref="E362:F362"/>
    <mergeCell ref="E363:F363"/>
    <mergeCell ref="E364:F364"/>
    <mergeCell ref="E365:F365"/>
    <mergeCell ref="E337:F337"/>
    <mergeCell ref="E338:F338"/>
    <mergeCell ref="H340:I340"/>
    <mergeCell ref="E352:F352"/>
    <mergeCell ref="E343:F343"/>
    <mergeCell ref="E344:F344"/>
    <mergeCell ref="E345:F345"/>
    <mergeCell ref="E346:F346"/>
    <mergeCell ref="E347:F347"/>
    <mergeCell ref="H349:I349"/>
    <mergeCell ref="E353:F353"/>
    <mergeCell ref="E354:F354"/>
    <mergeCell ref="E326:F326"/>
    <mergeCell ref="E327:F327"/>
    <mergeCell ref="E328:F328"/>
    <mergeCell ref="E329:F329"/>
    <mergeCell ref="H331:I331"/>
    <mergeCell ref="E316:F316"/>
    <mergeCell ref="E307:F307"/>
    <mergeCell ref="E308:F308"/>
    <mergeCell ref="E309:F309"/>
    <mergeCell ref="E310:F310"/>
    <mergeCell ref="E311:F311"/>
    <mergeCell ref="H313:I313"/>
    <mergeCell ref="E317:F317"/>
    <mergeCell ref="E318:F318"/>
    <mergeCell ref="E335:F335"/>
    <mergeCell ref="E336:F336"/>
    <mergeCell ref="E300:F300"/>
    <mergeCell ref="E301:F301"/>
    <mergeCell ref="E302:F302"/>
    <mergeCell ref="H304:I304"/>
    <mergeCell ref="E279:F279"/>
    <mergeCell ref="E287:F287"/>
    <mergeCell ref="E277:F277"/>
    <mergeCell ref="E278:F278"/>
    <mergeCell ref="E298:F298"/>
    <mergeCell ref="E288:F288"/>
    <mergeCell ref="E289:F289"/>
    <mergeCell ref="E290:F290"/>
    <mergeCell ref="E291:F291"/>
    <mergeCell ref="E292:F292"/>
    <mergeCell ref="H294:I294"/>
    <mergeCell ref="F297:G297"/>
    <mergeCell ref="E299:F299"/>
    <mergeCell ref="E319:F319"/>
    <mergeCell ref="E320:F320"/>
    <mergeCell ref="H322:I322"/>
    <mergeCell ref="E334:F334"/>
    <mergeCell ref="E325:F325"/>
    <mergeCell ref="E271:F271"/>
    <mergeCell ref="E272:F272"/>
    <mergeCell ref="H274:I274"/>
    <mergeCell ref="E280:F280"/>
    <mergeCell ref="E240:F240"/>
    <mergeCell ref="E241:F241"/>
    <mergeCell ref="E242:F242"/>
    <mergeCell ref="H244:I244"/>
    <mergeCell ref="E250:F250"/>
    <mergeCell ref="E251:F251"/>
    <mergeCell ref="H264:I264"/>
    <mergeCell ref="E270:F270"/>
    <mergeCell ref="E257:F257"/>
    <mergeCell ref="E258:F258"/>
    <mergeCell ref="E259:F259"/>
    <mergeCell ref="E260:F260"/>
    <mergeCell ref="E261:F261"/>
    <mergeCell ref="E262:F262"/>
    <mergeCell ref="E247:F247"/>
    <mergeCell ref="E248:F248"/>
    <mergeCell ref="E249:F249"/>
    <mergeCell ref="E252:F252"/>
    <mergeCell ref="H254:I254"/>
    <mergeCell ref="E267:F267"/>
    <mergeCell ref="E227:F227"/>
    <mergeCell ref="H222:I222"/>
    <mergeCell ref="E230:F230"/>
    <mergeCell ref="E231:F231"/>
    <mergeCell ref="E232:F232"/>
    <mergeCell ref="H234:I234"/>
    <mergeCell ref="E237:F237"/>
    <mergeCell ref="E238:F238"/>
    <mergeCell ref="E239:F239"/>
    <mergeCell ref="E219:F219"/>
    <mergeCell ref="E220:F220"/>
    <mergeCell ref="E228:F228"/>
    <mergeCell ref="E229:F229"/>
    <mergeCell ref="E225:F225"/>
    <mergeCell ref="E226:F226"/>
    <mergeCell ref="H186:I186"/>
    <mergeCell ref="E189:F189"/>
    <mergeCell ref="E87:F87"/>
    <mergeCell ref="E123:F123"/>
    <mergeCell ref="E124:F124"/>
    <mergeCell ref="H126:I126"/>
    <mergeCell ref="E129:F129"/>
    <mergeCell ref="E103:F103"/>
    <mergeCell ref="E104:F104"/>
    <mergeCell ref="E105:F105"/>
    <mergeCell ref="E106:F106"/>
    <mergeCell ref="E107:F107"/>
    <mergeCell ref="H120:I120"/>
    <mergeCell ref="H89:I89"/>
    <mergeCell ref="H100:I100"/>
    <mergeCell ref="E172:F172"/>
    <mergeCell ref="H174:I174"/>
    <mergeCell ref="E177:F177"/>
    <mergeCell ref="E69:F69"/>
    <mergeCell ref="E77:F77"/>
    <mergeCell ref="E70:F70"/>
    <mergeCell ref="E71:F71"/>
    <mergeCell ref="E72:F72"/>
    <mergeCell ref="E178:F178"/>
    <mergeCell ref="H180:I180"/>
    <mergeCell ref="E183:F183"/>
    <mergeCell ref="E184:F184"/>
    <mergeCell ref="E160:F160"/>
    <mergeCell ref="H162:I162"/>
    <mergeCell ref="E165:F165"/>
    <mergeCell ref="E166:F166"/>
    <mergeCell ref="H168:I168"/>
    <mergeCell ref="E171:F171"/>
    <mergeCell ref="E108:F108"/>
    <mergeCell ref="E109:F109"/>
    <mergeCell ref="E110:F110"/>
    <mergeCell ref="H112:I112"/>
    <mergeCell ref="F115:G115"/>
    <mergeCell ref="F116:G116"/>
    <mergeCell ref="E117:F117"/>
    <mergeCell ref="E118:F118"/>
    <mergeCell ref="E130:F130"/>
    <mergeCell ref="H74:I74"/>
    <mergeCell ref="E93:F93"/>
    <mergeCell ref="E94:F94"/>
    <mergeCell ref="E95:F95"/>
    <mergeCell ref="E96:F96"/>
    <mergeCell ref="E97:F97"/>
    <mergeCell ref="E98:F98"/>
    <mergeCell ref="E84:F84"/>
    <mergeCell ref="E92:F92"/>
    <mergeCell ref="E85:F85"/>
    <mergeCell ref="E86:F86"/>
    <mergeCell ref="E78:F78"/>
    <mergeCell ref="E79:F79"/>
    <mergeCell ref="E80:F80"/>
    <mergeCell ref="E81:F81"/>
    <mergeCell ref="E82:F82"/>
    <mergeCell ref="E83:F83"/>
    <mergeCell ref="E68:F68"/>
    <mergeCell ref="E53:F53"/>
    <mergeCell ref="F52:G52"/>
    <mergeCell ref="E54:F54"/>
    <mergeCell ref="E55:F55"/>
    <mergeCell ref="E56:F56"/>
    <mergeCell ref="H58:I58"/>
    <mergeCell ref="E61:F61"/>
    <mergeCell ref="E62:F62"/>
    <mergeCell ref="E63:F63"/>
    <mergeCell ref="H65:I65"/>
    <mergeCell ref="E47:F47"/>
    <mergeCell ref="H49:I49"/>
    <mergeCell ref="E24:F24"/>
    <mergeCell ref="E25:F25"/>
    <mergeCell ref="E32:F32"/>
    <mergeCell ref="E19:F19"/>
    <mergeCell ref="E20:F20"/>
    <mergeCell ref="E21:F21"/>
    <mergeCell ref="E22:F22"/>
    <mergeCell ref="E23:F23"/>
    <mergeCell ref="E14:F14"/>
    <mergeCell ref="C1:D1"/>
    <mergeCell ref="E1:F1"/>
    <mergeCell ref="G1:H1"/>
    <mergeCell ref="I1:J1"/>
    <mergeCell ref="C2:D2"/>
    <mergeCell ref="E2:F2"/>
    <mergeCell ref="G2:H2"/>
    <mergeCell ref="I2:J2"/>
    <mergeCell ref="E9:F9"/>
    <mergeCell ref="E10:F10"/>
    <mergeCell ref="E11:F11"/>
    <mergeCell ref="E12:F12"/>
    <mergeCell ref="E13:F13"/>
    <mergeCell ref="A3:J3"/>
    <mergeCell ref="F4:G4"/>
    <mergeCell ref="F5:G5"/>
    <mergeCell ref="E6:F6"/>
    <mergeCell ref="E7:F7"/>
    <mergeCell ref="E8:F8"/>
    <mergeCell ref="H474:I474"/>
    <mergeCell ref="E477:F477"/>
    <mergeCell ref="H485:I485"/>
    <mergeCell ref="E488:F488"/>
    <mergeCell ref="E501:F501"/>
    <mergeCell ref="E481:F481"/>
    <mergeCell ref="E482:F482"/>
    <mergeCell ref="E483:F483"/>
    <mergeCell ref="E493:F493"/>
    <mergeCell ref="E494:F494"/>
    <mergeCell ref="H496:I496"/>
    <mergeCell ref="E499:F499"/>
    <mergeCell ref="E500:F500"/>
    <mergeCell ref="H757:I757"/>
    <mergeCell ref="E646:F646"/>
    <mergeCell ref="E662:F662"/>
    <mergeCell ref="E663:F663"/>
    <mergeCell ref="H665:I665"/>
    <mergeCell ref="E668:F668"/>
    <mergeCell ref="E669:F669"/>
    <mergeCell ref="E658:F658"/>
    <mergeCell ref="E659:F659"/>
    <mergeCell ref="E660:F660"/>
    <mergeCell ref="E687:F687"/>
    <mergeCell ref="E688:F688"/>
    <mergeCell ref="E689:F689"/>
    <mergeCell ref="E661:F661"/>
    <mergeCell ref="E677:F677"/>
    <mergeCell ref="E678:F678"/>
    <mergeCell ref="E670:F670"/>
    <mergeCell ref="E675:F675"/>
    <mergeCell ref="E676:F676"/>
    <mergeCell ref="E671:F671"/>
    <mergeCell ref="E685:F685"/>
    <mergeCell ref="E686:F686"/>
    <mergeCell ref="E693:F693"/>
    <mergeCell ref="E694:F694"/>
    <mergeCell ref="E851:F851"/>
    <mergeCell ref="H853:I853"/>
    <mergeCell ref="E858:F858"/>
    <mergeCell ref="E859:F859"/>
    <mergeCell ref="E769:F769"/>
    <mergeCell ref="E775:F775"/>
    <mergeCell ref="H786:I786"/>
    <mergeCell ref="E789:F789"/>
    <mergeCell ref="E790:F790"/>
    <mergeCell ref="E806:F806"/>
    <mergeCell ref="E818:F818"/>
    <mergeCell ref="E819:F819"/>
    <mergeCell ref="E811:F811"/>
    <mergeCell ref="E812:F812"/>
    <mergeCell ref="E807:F807"/>
    <mergeCell ref="E808:F808"/>
    <mergeCell ref="E809:F809"/>
    <mergeCell ref="E810:F810"/>
    <mergeCell ref="H814:I814"/>
    <mergeCell ref="E817:F817"/>
    <mergeCell ref="E856:F856"/>
    <mergeCell ref="E846:F846"/>
    <mergeCell ref="E847:F847"/>
    <mergeCell ref="E848:F848"/>
    <mergeCell ref="E857:F857"/>
    <mergeCell ref="E865:F865"/>
    <mergeCell ref="E866:F866"/>
    <mergeCell ref="E867:F867"/>
    <mergeCell ref="E868:F868"/>
    <mergeCell ref="E869:F869"/>
    <mergeCell ref="E880:F880"/>
    <mergeCell ref="E870:F870"/>
    <mergeCell ref="E875:F875"/>
    <mergeCell ref="E860:F860"/>
    <mergeCell ref="E924:F924"/>
    <mergeCell ref="E925:F925"/>
    <mergeCell ref="E926:F926"/>
    <mergeCell ref="E934:F934"/>
    <mergeCell ref="E935:F935"/>
    <mergeCell ref="E899:F899"/>
    <mergeCell ref="E889:F889"/>
    <mergeCell ref="E887:F887"/>
    <mergeCell ref="E888:F888"/>
    <mergeCell ref="E895:F895"/>
    <mergeCell ref="E896:F896"/>
    <mergeCell ref="E897:F897"/>
    <mergeCell ref="E898:F898"/>
    <mergeCell ref="E918:F918"/>
    <mergeCell ref="E908:F908"/>
    <mergeCell ref="E909:F909"/>
    <mergeCell ref="E905:F905"/>
    <mergeCell ref="E906:F906"/>
    <mergeCell ref="E907:F907"/>
    <mergeCell ref="E915:F915"/>
    <mergeCell ref="E916:F916"/>
    <mergeCell ref="E917:F917"/>
    <mergeCell ref="E914:F914"/>
    <mergeCell ref="H970:I970"/>
    <mergeCell ref="E973:F973"/>
    <mergeCell ref="E974:F974"/>
    <mergeCell ref="E975:F975"/>
    <mergeCell ref="E976:F976"/>
    <mergeCell ref="H980:I980"/>
    <mergeCell ref="E983:F983"/>
    <mergeCell ref="E984:F984"/>
    <mergeCell ref="E985:F985"/>
    <mergeCell ref="E997:F997"/>
    <mergeCell ref="E998:F998"/>
    <mergeCell ref="H990:I990"/>
    <mergeCell ref="E1004:F1004"/>
    <mergeCell ref="E1005:F1005"/>
    <mergeCell ref="H1010:I1010"/>
    <mergeCell ref="E1013:F1013"/>
    <mergeCell ref="H505:I505"/>
    <mergeCell ref="F508:G508"/>
    <mergeCell ref="E513:F513"/>
    <mergeCell ref="E514:F514"/>
    <mergeCell ref="H516:I516"/>
    <mergeCell ref="H523:I523"/>
    <mergeCell ref="E526:F526"/>
    <mergeCell ref="E527:F527"/>
    <mergeCell ref="H533:I533"/>
    <mergeCell ref="E511:F511"/>
    <mergeCell ref="E512:F512"/>
    <mergeCell ref="E520:F520"/>
    <mergeCell ref="E521:F521"/>
    <mergeCell ref="E530:F530"/>
    <mergeCell ref="E531:F531"/>
    <mergeCell ref="E529:F529"/>
    <mergeCell ref="E519:F519"/>
    <mergeCell ref="E528:F528"/>
    <mergeCell ref="E596:F596"/>
    <mergeCell ref="E597:F597"/>
    <mergeCell ref="E598:F598"/>
    <mergeCell ref="E599:F599"/>
    <mergeCell ref="H605:I605"/>
    <mergeCell ref="E608:F608"/>
    <mergeCell ref="E619:F619"/>
    <mergeCell ref="H621:I621"/>
    <mergeCell ref="E557:F557"/>
    <mergeCell ref="E536:F536"/>
    <mergeCell ref="E537:F537"/>
    <mergeCell ref="H540:I540"/>
    <mergeCell ref="E544:F544"/>
    <mergeCell ref="E545:F545"/>
    <mergeCell ref="H547:I547"/>
    <mergeCell ref="E551:F551"/>
    <mergeCell ref="E552:F552"/>
    <mergeCell ref="H554:I554"/>
    <mergeCell ref="E538:F538"/>
    <mergeCell ref="E543:F543"/>
    <mergeCell ref="E550:F550"/>
    <mergeCell ref="H561:I561"/>
    <mergeCell ref="H568:I568"/>
    <mergeCell ref="H629:I629"/>
    <mergeCell ref="H613:I613"/>
    <mergeCell ref="E616:F616"/>
    <mergeCell ref="E617:F617"/>
    <mergeCell ref="E618:F618"/>
    <mergeCell ref="E674:F674"/>
    <mergeCell ref="H680:I680"/>
    <mergeCell ref="E683:F683"/>
    <mergeCell ref="E684:F684"/>
    <mergeCell ref="H636:I636"/>
    <mergeCell ref="E641:F641"/>
    <mergeCell ref="H643:I643"/>
    <mergeCell ref="E649:F649"/>
    <mergeCell ref="E650:F650"/>
    <mergeCell ref="E651:F651"/>
    <mergeCell ref="E652:F652"/>
    <mergeCell ref="H655:I655"/>
    <mergeCell ref="E647:F647"/>
    <mergeCell ref="E653:F653"/>
    <mergeCell ref="E648:F648"/>
    <mergeCell ref="E624:F624"/>
    <mergeCell ref="E639:F639"/>
    <mergeCell ref="E640:F640"/>
    <mergeCell ref="E627:F627"/>
    <mergeCell ref="H718:I718"/>
    <mergeCell ref="H727:I727"/>
    <mergeCell ref="E730:F730"/>
    <mergeCell ref="E731:F731"/>
    <mergeCell ref="E732:F732"/>
    <mergeCell ref="E733:F733"/>
    <mergeCell ref="H736:I736"/>
    <mergeCell ref="E746:F746"/>
    <mergeCell ref="H748:I748"/>
    <mergeCell ref="E741:F741"/>
    <mergeCell ref="E742:F742"/>
    <mergeCell ref="E743:F743"/>
    <mergeCell ref="E744:F744"/>
    <mergeCell ref="E723:F723"/>
    <mergeCell ref="E724:F724"/>
    <mergeCell ref="E725:F725"/>
    <mergeCell ref="H766:I766"/>
    <mergeCell ref="E776:F776"/>
    <mergeCell ref="E777:F777"/>
    <mergeCell ref="H779:I779"/>
    <mergeCell ref="H793:I793"/>
    <mergeCell ref="E796:F796"/>
    <mergeCell ref="E797:F797"/>
    <mergeCell ref="H802:I802"/>
    <mergeCell ref="H821:I821"/>
    <mergeCell ref="E824:F824"/>
    <mergeCell ref="H830:I830"/>
    <mergeCell ref="F833:G833"/>
    <mergeCell ref="F834:G834"/>
    <mergeCell ref="H842:I842"/>
    <mergeCell ref="E845:F845"/>
    <mergeCell ref="E849:F849"/>
    <mergeCell ref="E850:F850"/>
    <mergeCell ref="E839:F839"/>
    <mergeCell ref="E825:F825"/>
    <mergeCell ref="E826:F826"/>
    <mergeCell ref="E835:F835"/>
    <mergeCell ref="E840:F840"/>
    <mergeCell ref="E827:F827"/>
    <mergeCell ref="E828:F828"/>
    <mergeCell ref="E836:F836"/>
    <mergeCell ref="E837:F837"/>
    <mergeCell ref="E838:F838"/>
    <mergeCell ref="H862:I862"/>
    <mergeCell ref="H882:I882"/>
    <mergeCell ref="E885:F885"/>
    <mergeCell ref="H891:I891"/>
    <mergeCell ref="E894:F894"/>
    <mergeCell ref="H901:I901"/>
    <mergeCell ref="E904:F904"/>
    <mergeCell ref="H911:I911"/>
    <mergeCell ref="E886:F886"/>
    <mergeCell ref="H872:I872"/>
    <mergeCell ref="E876:F876"/>
    <mergeCell ref="E877:F877"/>
    <mergeCell ref="E878:F878"/>
    <mergeCell ref="E879:F879"/>
    <mergeCell ref="H920:I920"/>
    <mergeCell ref="F923:G923"/>
    <mergeCell ref="H930:I930"/>
    <mergeCell ref="E933:F933"/>
    <mergeCell ref="H940:I940"/>
    <mergeCell ref="E943:F943"/>
    <mergeCell ref="E953:F953"/>
    <mergeCell ref="E999:F999"/>
    <mergeCell ref="H1001:I1001"/>
    <mergeCell ref="E945:F945"/>
    <mergeCell ref="E946:F946"/>
    <mergeCell ref="H950:I950"/>
    <mergeCell ref="E954:F954"/>
    <mergeCell ref="E955:F955"/>
    <mergeCell ref="E956:F956"/>
    <mergeCell ref="H960:I960"/>
    <mergeCell ref="E948:F948"/>
    <mergeCell ref="E947:F947"/>
    <mergeCell ref="E936:F936"/>
    <mergeCell ref="E927:F927"/>
    <mergeCell ref="E937:F937"/>
    <mergeCell ref="E938:F938"/>
    <mergeCell ref="E928:F928"/>
    <mergeCell ref="E944:F944"/>
    <mergeCell ref="A1064:C1064"/>
    <mergeCell ref="F1064:G1064"/>
    <mergeCell ref="H1064:J1064"/>
    <mergeCell ref="H1048:I1048"/>
    <mergeCell ref="E1051:F1051"/>
    <mergeCell ref="E1036:F1036"/>
    <mergeCell ref="A1062:C1062"/>
    <mergeCell ref="F1062:G1062"/>
    <mergeCell ref="H1062:J1062"/>
    <mergeCell ref="A1063:C1063"/>
    <mergeCell ref="F1063:G1063"/>
    <mergeCell ref="H1063:J106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E1E3-6E77-46D3-8B1E-F44A4DAAAF17}">
  <dimension ref="A1:J121"/>
  <sheetViews>
    <sheetView topLeftCell="A96" workbookViewId="0">
      <selection activeCell="K102" sqref="K102"/>
    </sheetView>
  </sheetViews>
  <sheetFormatPr defaultRowHeight="15" x14ac:dyDescent="0.25"/>
  <cols>
    <col min="1" max="2" width="10" style="118" bestFit="1" customWidth="1"/>
    <col min="3" max="3" width="60" style="118" bestFit="1" customWidth="1"/>
    <col min="4" max="4" width="30" style="118" bestFit="1" customWidth="1"/>
    <col min="5" max="9" width="10" style="118" bestFit="1" customWidth="1"/>
    <col min="10" max="12" width="15" style="118" bestFit="1" customWidth="1"/>
    <col min="13" max="16384" width="9" style="118"/>
  </cols>
  <sheetData>
    <row r="1" spans="1:10" x14ac:dyDescent="0.25">
      <c r="A1" s="127"/>
      <c r="B1" s="127"/>
      <c r="C1" s="127" t="s">
        <v>0</v>
      </c>
      <c r="D1" s="127"/>
      <c r="E1" s="171"/>
      <c r="F1" s="171"/>
      <c r="G1" s="171"/>
      <c r="H1" s="171"/>
      <c r="I1" s="171"/>
      <c r="J1" s="170"/>
    </row>
    <row r="2" spans="1:10" ht="41.25" customHeight="1" x14ac:dyDescent="0.25">
      <c r="A2" s="128"/>
      <c r="B2" s="128"/>
      <c r="C2" s="128" t="s">
        <v>1</v>
      </c>
      <c r="D2" s="128"/>
      <c r="E2" s="168"/>
      <c r="F2" s="168"/>
      <c r="G2" s="168"/>
      <c r="H2" s="168"/>
      <c r="I2" s="168"/>
      <c r="J2" s="170"/>
    </row>
    <row r="3" spans="1:10" x14ac:dyDescent="0.25">
      <c r="A3" s="172" t="s">
        <v>920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ht="30" customHeight="1" x14ac:dyDescent="0.25">
      <c r="A4" s="130" t="s">
        <v>43</v>
      </c>
      <c r="B4" s="129" t="s">
        <v>44</v>
      </c>
      <c r="C4" s="129" t="s">
        <v>4</v>
      </c>
      <c r="D4" s="129" t="s">
        <v>405</v>
      </c>
      <c r="E4" s="144" t="s">
        <v>45</v>
      </c>
      <c r="F4" s="130" t="s">
        <v>46</v>
      </c>
      <c r="G4" s="130" t="s">
        <v>921</v>
      </c>
      <c r="H4" s="130" t="s">
        <v>5</v>
      </c>
      <c r="I4" s="130" t="s">
        <v>6</v>
      </c>
      <c r="J4" s="130" t="s">
        <v>922</v>
      </c>
    </row>
    <row r="5" spans="1:10" ht="90.95" customHeight="1" x14ac:dyDescent="0.25">
      <c r="A5" s="136" t="s">
        <v>89</v>
      </c>
      <c r="B5" s="135" t="s">
        <v>90</v>
      </c>
      <c r="C5" s="135" t="s">
        <v>91</v>
      </c>
      <c r="D5" s="135" t="s">
        <v>426</v>
      </c>
      <c r="E5" s="148" t="s">
        <v>92</v>
      </c>
      <c r="F5" s="136" t="s">
        <v>923</v>
      </c>
      <c r="G5" s="136"/>
      <c r="H5" s="136"/>
      <c r="I5" s="136"/>
      <c r="J5" s="136"/>
    </row>
    <row r="6" spans="1:10" ht="26.1" customHeight="1" x14ac:dyDescent="0.25">
      <c r="A6" s="134" t="s">
        <v>50</v>
      </c>
      <c r="B6" s="133" t="s">
        <v>51</v>
      </c>
      <c r="C6" s="133" t="s">
        <v>52</v>
      </c>
      <c r="D6" s="133" t="s">
        <v>408</v>
      </c>
      <c r="E6" s="145" t="s">
        <v>53</v>
      </c>
      <c r="F6" s="134" t="s">
        <v>924</v>
      </c>
      <c r="G6" s="134"/>
      <c r="H6" s="134"/>
      <c r="I6" s="134"/>
      <c r="J6" s="134"/>
    </row>
    <row r="7" spans="1:10" ht="90.95" customHeight="1" x14ac:dyDescent="0.25">
      <c r="A7" s="136" t="s">
        <v>103</v>
      </c>
      <c r="B7" s="135" t="s">
        <v>90</v>
      </c>
      <c r="C7" s="135" t="s">
        <v>104</v>
      </c>
      <c r="D7" s="135" t="s">
        <v>426</v>
      </c>
      <c r="E7" s="148" t="s">
        <v>92</v>
      </c>
      <c r="F7" s="136" t="s">
        <v>925</v>
      </c>
      <c r="G7" s="136"/>
      <c r="H7" s="136"/>
      <c r="I7" s="136"/>
      <c r="J7" s="136"/>
    </row>
    <row r="8" spans="1:10" ht="39" customHeight="1" x14ac:dyDescent="0.25">
      <c r="A8" s="134" t="s">
        <v>378</v>
      </c>
      <c r="B8" s="133" t="s">
        <v>51</v>
      </c>
      <c r="C8" s="133" t="s">
        <v>379</v>
      </c>
      <c r="D8" s="133" t="s">
        <v>625</v>
      </c>
      <c r="E8" s="145" t="s">
        <v>193</v>
      </c>
      <c r="F8" s="134" t="s">
        <v>926</v>
      </c>
      <c r="G8" s="134"/>
      <c r="H8" s="134"/>
      <c r="I8" s="134"/>
      <c r="J8" s="134"/>
    </row>
    <row r="9" spans="1:10" ht="90.95" customHeight="1" x14ac:dyDescent="0.25">
      <c r="A9" s="136" t="s">
        <v>106</v>
      </c>
      <c r="B9" s="135" t="s">
        <v>90</v>
      </c>
      <c r="C9" s="135" t="s">
        <v>107</v>
      </c>
      <c r="D9" s="135" t="s">
        <v>426</v>
      </c>
      <c r="E9" s="148" t="s">
        <v>92</v>
      </c>
      <c r="F9" s="136" t="s">
        <v>927</v>
      </c>
      <c r="G9" s="136"/>
      <c r="H9" s="136"/>
      <c r="I9" s="136"/>
      <c r="J9" s="136"/>
    </row>
    <row r="10" spans="1:10" ht="78" customHeight="1" x14ac:dyDescent="0.25">
      <c r="A10" s="136" t="s">
        <v>94</v>
      </c>
      <c r="B10" s="135" t="s">
        <v>90</v>
      </c>
      <c r="C10" s="135" t="s">
        <v>95</v>
      </c>
      <c r="D10" s="135" t="s">
        <v>426</v>
      </c>
      <c r="E10" s="148" t="s">
        <v>92</v>
      </c>
      <c r="F10" s="136" t="s">
        <v>928</v>
      </c>
      <c r="G10" s="136"/>
      <c r="H10" s="136"/>
      <c r="I10" s="136"/>
      <c r="J10" s="136"/>
    </row>
    <row r="11" spans="1:10" ht="90.95" customHeight="1" x14ac:dyDescent="0.25">
      <c r="A11" s="136" t="s">
        <v>100</v>
      </c>
      <c r="B11" s="135" t="s">
        <v>90</v>
      </c>
      <c r="C11" s="135" t="s">
        <v>101</v>
      </c>
      <c r="D11" s="135" t="s">
        <v>426</v>
      </c>
      <c r="E11" s="148" t="s">
        <v>92</v>
      </c>
      <c r="F11" s="136" t="s">
        <v>928</v>
      </c>
      <c r="G11" s="136"/>
      <c r="H11" s="136"/>
      <c r="I11" s="136"/>
      <c r="J11" s="136"/>
    </row>
    <row r="12" spans="1:10" ht="39" customHeight="1" x14ac:dyDescent="0.25">
      <c r="A12" s="134" t="s">
        <v>369</v>
      </c>
      <c r="B12" s="133" t="s">
        <v>51</v>
      </c>
      <c r="C12" s="133" t="s">
        <v>370</v>
      </c>
      <c r="D12" s="133" t="s">
        <v>625</v>
      </c>
      <c r="E12" s="145" t="s">
        <v>193</v>
      </c>
      <c r="F12" s="134" t="s">
        <v>929</v>
      </c>
      <c r="G12" s="134"/>
      <c r="H12" s="134"/>
      <c r="I12" s="134"/>
      <c r="J12" s="134"/>
    </row>
    <row r="13" spans="1:10" ht="26.1" customHeight="1" x14ac:dyDescent="0.25">
      <c r="A13" s="136" t="s">
        <v>118</v>
      </c>
      <c r="B13" s="135" t="s">
        <v>90</v>
      </c>
      <c r="C13" s="135" t="s">
        <v>119</v>
      </c>
      <c r="D13" s="135" t="s">
        <v>426</v>
      </c>
      <c r="E13" s="148" t="s">
        <v>92</v>
      </c>
      <c r="F13" s="136" t="s">
        <v>930</v>
      </c>
      <c r="G13" s="136"/>
      <c r="H13" s="136"/>
      <c r="I13" s="136"/>
      <c r="J13" s="136"/>
    </row>
    <row r="14" spans="1:10" ht="26.1" customHeight="1" x14ac:dyDescent="0.25">
      <c r="A14" s="134" t="s">
        <v>213</v>
      </c>
      <c r="B14" s="133" t="s">
        <v>60</v>
      </c>
      <c r="C14" s="133" t="s">
        <v>214</v>
      </c>
      <c r="D14" s="133" t="s">
        <v>618</v>
      </c>
      <c r="E14" s="145" t="s">
        <v>193</v>
      </c>
      <c r="F14" s="134" t="s">
        <v>931</v>
      </c>
      <c r="G14" s="134"/>
      <c r="H14" s="134"/>
      <c r="I14" s="134"/>
      <c r="J14" s="134"/>
    </row>
    <row r="15" spans="1:10" ht="39" customHeight="1" x14ac:dyDescent="0.25">
      <c r="A15" s="134" t="s">
        <v>375</v>
      </c>
      <c r="B15" s="133" t="s">
        <v>51</v>
      </c>
      <c r="C15" s="133" t="s">
        <v>376</v>
      </c>
      <c r="D15" s="133" t="s">
        <v>625</v>
      </c>
      <c r="E15" s="145" t="s">
        <v>193</v>
      </c>
      <c r="F15" s="134" t="s">
        <v>932</v>
      </c>
      <c r="G15" s="134"/>
      <c r="H15" s="134"/>
      <c r="I15" s="134"/>
      <c r="J15" s="134"/>
    </row>
    <row r="16" spans="1:10" ht="26.1" customHeight="1" x14ac:dyDescent="0.25">
      <c r="A16" s="134" t="s">
        <v>266</v>
      </c>
      <c r="B16" s="133" t="s">
        <v>51</v>
      </c>
      <c r="C16" s="133" t="s">
        <v>267</v>
      </c>
      <c r="D16" s="133" t="s">
        <v>695</v>
      </c>
      <c r="E16" s="145" t="s">
        <v>78</v>
      </c>
      <c r="F16" s="134" t="s">
        <v>933</v>
      </c>
      <c r="G16" s="134"/>
      <c r="H16" s="134"/>
      <c r="I16" s="134"/>
      <c r="J16" s="134"/>
    </row>
    <row r="17" spans="1:10" ht="39" customHeight="1" x14ac:dyDescent="0.25">
      <c r="A17" s="136" t="s">
        <v>112</v>
      </c>
      <c r="B17" s="135" t="s">
        <v>90</v>
      </c>
      <c r="C17" s="135" t="s">
        <v>113</v>
      </c>
      <c r="D17" s="135" t="s">
        <v>426</v>
      </c>
      <c r="E17" s="148" t="s">
        <v>92</v>
      </c>
      <c r="F17" s="136" t="s">
        <v>934</v>
      </c>
      <c r="G17" s="136"/>
      <c r="H17" s="136"/>
      <c r="I17" s="136"/>
      <c r="J17" s="136"/>
    </row>
    <row r="18" spans="1:10" ht="26.1" customHeight="1" x14ac:dyDescent="0.25">
      <c r="A18" s="134" t="s">
        <v>304</v>
      </c>
      <c r="B18" s="133" t="s">
        <v>305</v>
      </c>
      <c r="C18" s="133" t="s">
        <v>306</v>
      </c>
      <c r="D18" s="133">
        <v>24.03</v>
      </c>
      <c r="E18" s="145" t="s">
        <v>78</v>
      </c>
      <c r="F18" s="134" t="s">
        <v>935</v>
      </c>
      <c r="G18" s="134"/>
      <c r="H18" s="134"/>
      <c r="I18" s="134"/>
      <c r="J18" s="134"/>
    </row>
    <row r="19" spans="1:10" ht="26.1" customHeight="1" x14ac:dyDescent="0.25">
      <c r="A19" s="134" t="s">
        <v>55</v>
      </c>
      <c r="B19" s="133" t="s">
        <v>51</v>
      </c>
      <c r="C19" s="133" t="s">
        <v>56</v>
      </c>
      <c r="D19" s="133" t="s">
        <v>408</v>
      </c>
      <c r="E19" s="145" t="s">
        <v>57</v>
      </c>
      <c r="F19" s="134" t="s">
        <v>923</v>
      </c>
      <c r="G19" s="134"/>
      <c r="H19" s="134"/>
      <c r="I19" s="134"/>
      <c r="J19" s="134"/>
    </row>
    <row r="20" spans="1:10" ht="24" customHeight="1" x14ac:dyDescent="0.25">
      <c r="A20" s="134" t="s">
        <v>292</v>
      </c>
      <c r="B20" s="133" t="s">
        <v>60</v>
      </c>
      <c r="C20" s="133" t="s">
        <v>293</v>
      </c>
      <c r="D20" s="133" t="s">
        <v>734</v>
      </c>
      <c r="E20" s="145" t="s">
        <v>78</v>
      </c>
      <c r="F20" s="134" t="s">
        <v>936</v>
      </c>
      <c r="G20" s="134"/>
      <c r="H20" s="134"/>
      <c r="I20" s="134"/>
      <c r="J20" s="134"/>
    </row>
    <row r="21" spans="1:10" ht="26.1" customHeight="1" x14ac:dyDescent="0.25">
      <c r="A21" s="134" t="s">
        <v>229</v>
      </c>
      <c r="B21" s="133" t="s">
        <v>60</v>
      </c>
      <c r="C21" s="133" t="s">
        <v>230</v>
      </c>
      <c r="D21" s="133" t="s">
        <v>651</v>
      </c>
      <c r="E21" s="145" t="s">
        <v>62</v>
      </c>
      <c r="F21" s="134" t="s">
        <v>937</v>
      </c>
      <c r="G21" s="134"/>
      <c r="H21" s="134"/>
      <c r="I21" s="134"/>
      <c r="J21" s="134"/>
    </row>
    <row r="22" spans="1:10" ht="65.099999999999994" customHeight="1" x14ac:dyDescent="0.25">
      <c r="A22" s="134" t="s">
        <v>245</v>
      </c>
      <c r="B22" s="133" t="s">
        <v>140</v>
      </c>
      <c r="C22" s="133" t="s">
        <v>246</v>
      </c>
      <c r="D22" s="133" t="s">
        <v>663</v>
      </c>
      <c r="E22" s="145" t="s">
        <v>221</v>
      </c>
      <c r="F22" s="134" t="s">
        <v>938</v>
      </c>
      <c r="G22" s="134"/>
      <c r="H22" s="134"/>
      <c r="I22" s="134"/>
      <c r="J22" s="134"/>
    </row>
    <row r="23" spans="1:10" ht="65.099999999999994" customHeight="1" x14ac:dyDescent="0.25">
      <c r="A23" s="134" t="s">
        <v>235</v>
      </c>
      <c r="B23" s="133" t="s">
        <v>140</v>
      </c>
      <c r="C23" s="133" t="s">
        <v>236</v>
      </c>
      <c r="D23" s="133" t="s">
        <v>663</v>
      </c>
      <c r="E23" s="145" t="s">
        <v>221</v>
      </c>
      <c r="F23" s="134" t="s">
        <v>939</v>
      </c>
      <c r="G23" s="134"/>
      <c r="H23" s="134"/>
      <c r="I23" s="134"/>
      <c r="J23" s="134"/>
    </row>
    <row r="24" spans="1:10" ht="24" customHeight="1" x14ac:dyDescent="0.25">
      <c r="A24" s="134" t="s">
        <v>175</v>
      </c>
      <c r="B24" s="133" t="s">
        <v>60</v>
      </c>
      <c r="C24" s="133" t="s">
        <v>176</v>
      </c>
      <c r="D24" s="133" t="s">
        <v>578</v>
      </c>
      <c r="E24" s="145" t="s">
        <v>177</v>
      </c>
      <c r="F24" s="134" t="s">
        <v>940</v>
      </c>
      <c r="G24" s="134"/>
      <c r="H24" s="134"/>
      <c r="I24" s="134"/>
      <c r="J24" s="134"/>
    </row>
    <row r="25" spans="1:10" ht="26.1" customHeight="1" x14ac:dyDescent="0.25">
      <c r="A25" s="134" t="s">
        <v>166</v>
      </c>
      <c r="B25" s="133" t="s">
        <v>60</v>
      </c>
      <c r="C25" s="133" t="s">
        <v>167</v>
      </c>
      <c r="D25" s="133" t="s">
        <v>567</v>
      </c>
      <c r="E25" s="145" t="s">
        <v>62</v>
      </c>
      <c r="F25" s="134" t="s">
        <v>941</v>
      </c>
      <c r="G25" s="134"/>
      <c r="H25" s="134"/>
      <c r="I25" s="134"/>
      <c r="J25" s="134"/>
    </row>
    <row r="26" spans="1:10" ht="24" customHeight="1" x14ac:dyDescent="0.25">
      <c r="A26" s="134" t="s">
        <v>202</v>
      </c>
      <c r="B26" s="133" t="s">
        <v>60</v>
      </c>
      <c r="C26" s="133" t="s">
        <v>203</v>
      </c>
      <c r="D26" s="133" t="s">
        <v>567</v>
      </c>
      <c r="E26" s="145" t="s">
        <v>62</v>
      </c>
      <c r="F26" s="134" t="s">
        <v>942</v>
      </c>
      <c r="G26" s="134"/>
      <c r="H26" s="134"/>
      <c r="I26" s="134"/>
      <c r="J26" s="134"/>
    </row>
    <row r="27" spans="1:10" ht="26.1" customHeight="1" x14ac:dyDescent="0.25">
      <c r="A27" s="134" t="s">
        <v>64</v>
      </c>
      <c r="B27" s="133" t="s">
        <v>51</v>
      </c>
      <c r="C27" s="133" t="s">
        <v>65</v>
      </c>
      <c r="D27" s="133" t="s">
        <v>408</v>
      </c>
      <c r="E27" s="145" t="s">
        <v>53</v>
      </c>
      <c r="F27" s="134" t="s">
        <v>943</v>
      </c>
      <c r="G27" s="134"/>
      <c r="H27" s="134"/>
      <c r="I27" s="134"/>
      <c r="J27" s="134"/>
    </row>
    <row r="28" spans="1:10" ht="51.95" customHeight="1" x14ac:dyDescent="0.25">
      <c r="A28" s="134" t="s">
        <v>366</v>
      </c>
      <c r="B28" s="133" t="s">
        <v>51</v>
      </c>
      <c r="C28" s="133" t="s">
        <v>367</v>
      </c>
      <c r="D28" s="133" t="s">
        <v>885</v>
      </c>
      <c r="E28" s="145" t="s">
        <v>193</v>
      </c>
      <c r="F28" s="134" t="s">
        <v>944</v>
      </c>
      <c r="G28" s="134"/>
      <c r="H28" s="134"/>
      <c r="I28" s="134"/>
      <c r="J28" s="134"/>
    </row>
    <row r="29" spans="1:10" ht="65.099999999999994" customHeight="1" x14ac:dyDescent="0.25">
      <c r="A29" s="134" t="s">
        <v>254</v>
      </c>
      <c r="B29" s="133" t="s">
        <v>140</v>
      </c>
      <c r="C29" s="133" t="s">
        <v>255</v>
      </c>
      <c r="D29" s="133" t="s">
        <v>663</v>
      </c>
      <c r="E29" s="145" t="s">
        <v>221</v>
      </c>
      <c r="F29" s="134" t="s">
        <v>945</v>
      </c>
      <c r="G29" s="134"/>
      <c r="H29" s="134"/>
      <c r="I29" s="134"/>
      <c r="J29" s="134"/>
    </row>
    <row r="30" spans="1:10" ht="26.1" customHeight="1" x14ac:dyDescent="0.25">
      <c r="A30" s="136" t="s">
        <v>109</v>
      </c>
      <c r="B30" s="135" t="s">
        <v>90</v>
      </c>
      <c r="C30" s="135" t="s">
        <v>110</v>
      </c>
      <c r="D30" s="135" t="s">
        <v>426</v>
      </c>
      <c r="E30" s="148" t="s">
        <v>92</v>
      </c>
      <c r="F30" s="136" t="s">
        <v>946</v>
      </c>
      <c r="G30" s="136"/>
      <c r="H30" s="136"/>
      <c r="I30" s="136"/>
      <c r="J30" s="136"/>
    </row>
    <row r="31" spans="1:10" ht="26.1" customHeight="1" x14ac:dyDescent="0.25">
      <c r="A31" s="134" t="s">
        <v>223</v>
      </c>
      <c r="B31" s="133" t="s">
        <v>140</v>
      </c>
      <c r="C31" s="133" t="s">
        <v>224</v>
      </c>
      <c r="D31" s="133" t="s">
        <v>642</v>
      </c>
      <c r="E31" s="145" t="s">
        <v>221</v>
      </c>
      <c r="F31" s="134" t="s">
        <v>947</v>
      </c>
      <c r="G31" s="134"/>
      <c r="H31" s="134"/>
      <c r="I31" s="134"/>
      <c r="J31" s="134"/>
    </row>
    <row r="32" spans="1:10" ht="26.1" customHeight="1" x14ac:dyDescent="0.25">
      <c r="A32" s="134" t="s">
        <v>219</v>
      </c>
      <c r="B32" s="133" t="s">
        <v>140</v>
      </c>
      <c r="C32" s="133" t="s">
        <v>220</v>
      </c>
      <c r="D32" s="133" t="s">
        <v>632</v>
      </c>
      <c r="E32" s="145" t="s">
        <v>221</v>
      </c>
      <c r="F32" s="134" t="s">
        <v>947</v>
      </c>
      <c r="G32" s="134"/>
      <c r="H32" s="134"/>
      <c r="I32" s="134"/>
      <c r="J32" s="134"/>
    </row>
    <row r="33" spans="1:10" ht="65.099999999999994" customHeight="1" x14ac:dyDescent="0.25">
      <c r="A33" s="134" t="s">
        <v>251</v>
      </c>
      <c r="B33" s="133" t="s">
        <v>140</v>
      </c>
      <c r="C33" s="133" t="s">
        <v>252</v>
      </c>
      <c r="D33" s="133" t="s">
        <v>663</v>
      </c>
      <c r="E33" s="145" t="s">
        <v>221</v>
      </c>
      <c r="F33" s="134" t="s">
        <v>948</v>
      </c>
      <c r="G33" s="134"/>
      <c r="H33" s="134"/>
      <c r="I33" s="134"/>
      <c r="J33" s="134"/>
    </row>
    <row r="34" spans="1:10" ht="26.1" customHeight="1" x14ac:dyDescent="0.25">
      <c r="A34" s="134" t="s">
        <v>389</v>
      </c>
      <c r="B34" s="133" t="s">
        <v>305</v>
      </c>
      <c r="C34" s="133" t="s">
        <v>390</v>
      </c>
      <c r="D34" s="133">
        <v>38.22</v>
      </c>
      <c r="E34" s="145" t="s">
        <v>193</v>
      </c>
      <c r="F34" s="134" t="s">
        <v>949</v>
      </c>
      <c r="G34" s="134"/>
      <c r="H34" s="134"/>
      <c r="I34" s="134"/>
      <c r="J34" s="134"/>
    </row>
    <row r="35" spans="1:10" ht="78" customHeight="1" x14ac:dyDescent="0.25">
      <c r="A35" s="134" t="s">
        <v>83</v>
      </c>
      <c r="B35" s="133" t="s">
        <v>51</v>
      </c>
      <c r="C35" s="133" t="s">
        <v>84</v>
      </c>
      <c r="D35" s="133" t="s">
        <v>495</v>
      </c>
      <c r="E35" s="145" t="s">
        <v>57</v>
      </c>
      <c r="F35" s="134" t="s">
        <v>923</v>
      </c>
      <c r="G35" s="134"/>
      <c r="H35" s="134"/>
      <c r="I35" s="134"/>
      <c r="J35" s="134"/>
    </row>
    <row r="36" spans="1:10" ht="39" customHeight="1" x14ac:dyDescent="0.25">
      <c r="A36" s="134" t="s">
        <v>148</v>
      </c>
      <c r="B36" s="133" t="s">
        <v>90</v>
      </c>
      <c r="C36" s="133" t="s">
        <v>149</v>
      </c>
      <c r="D36" s="133" t="s">
        <v>549</v>
      </c>
      <c r="E36" s="145" t="s">
        <v>92</v>
      </c>
      <c r="F36" s="134" t="s">
        <v>923</v>
      </c>
      <c r="G36" s="134"/>
      <c r="H36" s="134"/>
      <c r="I36" s="134"/>
      <c r="J36" s="134"/>
    </row>
    <row r="37" spans="1:10" ht="24" customHeight="1" x14ac:dyDescent="0.25">
      <c r="A37" s="134" t="s">
        <v>80</v>
      </c>
      <c r="B37" s="133" t="s">
        <v>51</v>
      </c>
      <c r="C37" s="133" t="s">
        <v>81</v>
      </c>
      <c r="D37" s="133" t="s">
        <v>473</v>
      </c>
      <c r="E37" s="145" t="s">
        <v>78</v>
      </c>
      <c r="F37" s="134" t="s">
        <v>943</v>
      </c>
      <c r="G37" s="134"/>
      <c r="H37" s="134"/>
      <c r="I37" s="134"/>
      <c r="J37" s="134"/>
    </row>
    <row r="38" spans="1:10" ht="78" customHeight="1" x14ac:dyDescent="0.25">
      <c r="A38" s="136" t="s">
        <v>97</v>
      </c>
      <c r="B38" s="135" t="s">
        <v>90</v>
      </c>
      <c r="C38" s="135" t="s">
        <v>98</v>
      </c>
      <c r="D38" s="135" t="s">
        <v>426</v>
      </c>
      <c r="E38" s="148" t="s">
        <v>92</v>
      </c>
      <c r="F38" s="136" t="s">
        <v>950</v>
      </c>
      <c r="G38" s="136"/>
      <c r="H38" s="136"/>
      <c r="I38" s="136"/>
      <c r="J38" s="136"/>
    </row>
    <row r="39" spans="1:10" ht="39" customHeight="1" x14ac:dyDescent="0.25">
      <c r="A39" s="134" t="s">
        <v>210</v>
      </c>
      <c r="B39" s="133" t="s">
        <v>51</v>
      </c>
      <c r="C39" s="133" t="s">
        <v>211</v>
      </c>
      <c r="D39" s="133" t="s">
        <v>609</v>
      </c>
      <c r="E39" s="145" t="s">
        <v>193</v>
      </c>
      <c r="F39" s="134" t="s">
        <v>951</v>
      </c>
      <c r="G39" s="134"/>
      <c r="H39" s="134"/>
      <c r="I39" s="134"/>
      <c r="J39" s="134"/>
    </row>
    <row r="40" spans="1:10" ht="39" customHeight="1" x14ac:dyDescent="0.25">
      <c r="A40" s="134" t="s">
        <v>387</v>
      </c>
      <c r="B40" s="133" t="s">
        <v>51</v>
      </c>
      <c r="C40" s="133" t="s">
        <v>388</v>
      </c>
      <c r="D40" s="133" t="s">
        <v>904</v>
      </c>
      <c r="E40" s="145" t="s">
        <v>193</v>
      </c>
      <c r="F40" s="134" t="s">
        <v>952</v>
      </c>
      <c r="G40" s="134"/>
      <c r="H40" s="134"/>
      <c r="I40" s="134"/>
      <c r="J40" s="134"/>
    </row>
    <row r="41" spans="1:10" ht="26.1" customHeight="1" x14ac:dyDescent="0.25">
      <c r="A41" s="134" t="s">
        <v>188</v>
      </c>
      <c r="B41" s="133" t="s">
        <v>60</v>
      </c>
      <c r="C41" s="133" t="s">
        <v>189</v>
      </c>
      <c r="D41" s="133" t="s">
        <v>567</v>
      </c>
      <c r="E41" s="145" t="s">
        <v>62</v>
      </c>
      <c r="F41" s="134" t="s">
        <v>937</v>
      </c>
      <c r="G41" s="134"/>
      <c r="H41" s="134"/>
      <c r="I41" s="134"/>
      <c r="J41" s="134"/>
    </row>
    <row r="42" spans="1:10" ht="26.1" customHeight="1" x14ac:dyDescent="0.25">
      <c r="A42" s="134" t="s">
        <v>188</v>
      </c>
      <c r="B42" s="133" t="s">
        <v>60</v>
      </c>
      <c r="C42" s="133" t="s">
        <v>205</v>
      </c>
      <c r="D42" s="133" t="s">
        <v>567</v>
      </c>
      <c r="E42" s="145" t="s">
        <v>62</v>
      </c>
      <c r="F42" s="134" t="s">
        <v>937</v>
      </c>
      <c r="G42" s="134"/>
      <c r="H42" s="134"/>
      <c r="I42" s="134"/>
      <c r="J42" s="134"/>
    </row>
    <row r="43" spans="1:10" ht="39" customHeight="1" x14ac:dyDescent="0.25">
      <c r="A43" s="134" t="s">
        <v>160</v>
      </c>
      <c r="B43" s="133" t="s">
        <v>90</v>
      </c>
      <c r="C43" s="133" t="s">
        <v>161</v>
      </c>
      <c r="D43" s="133" t="s">
        <v>549</v>
      </c>
      <c r="E43" s="145" t="s">
        <v>92</v>
      </c>
      <c r="F43" s="134" t="s">
        <v>925</v>
      </c>
      <c r="G43" s="134"/>
      <c r="H43" s="134"/>
      <c r="I43" s="134"/>
      <c r="J43" s="134"/>
    </row>
    <row r="44" spans="1:10" ht="24" customHeight="1" x14ac:dyDescent="0.25">
      <c r="A44" s="136" t="s">
        <v>133</v>
      </c>
      <c r="B44" s="135" t="s">
        <v>90</v>
      </c>
      <c r="C44" s="135" t="s">
        <v>134</v>
      </c>
      <c r="D44" s="135" t="s">
        <v>426</v>
      </c>
      <c r="E44" s="148" t="s">
        <v>92</v>
      </c>
      <c r="F44" s="136" t="s">
        <v>953</v>
      </c>
      <c r="G44" s="136"/>
      <c r="H44" s="136"/>
      <c r="I44" s="136"/>
      <c r="J44" s="136"/>
    </row>
    <row r="45" spans="1:10" ht="24" customHeight="1" x14ac:dyDescent="0.25">
      <c r="A45" s="136" t="s">
        <v>136</v>
      </c>
      <c r="B45" s="135" t="s">
        <v>90</v>
      </c>
      <c r="C45" s="135" t="s">
        <v>137</v>
      </c>
      <c r="D45" s="135" t="s">
        <v>426</v>
      </c>
      <c r="E45" s="148" t="s">
        <v>92</v>
      </c>
      <c r="F45" s="136" t="s">
        <v>953</v>
      </c>
      <c r="G45" s="136"/>
      <c r="H45" s="136"/>
      <c r="I45" s="136"/>
      <c r="J45" s="136"/>
    </row>
    <row r="46" spans="1:10" ht="26.1" customHeight="1" x14ac:dyDescent="0.25">
      <c r="A46" s="136" t="s">
        <v>115</v>
      </c>
      <c r="B46" s="135" t="s">
        <v>90</v>
      </c>
      <c r="C46" s="135" t="s">
        <v>116</v>
      </c>
      <c r="D46" s="135" t="s">
        <v>426</v>
      </c>
      <c r="E46" s="148" t="s">
        <v>92</v>
      </c>
      <c r="F46" s="136" t="s">
        <v>954</v>
      </c>
      <c r="G46" s="136"/>
      <c r="H46" s="136"/>
      <c r="I46" s="136"/>
      <c r="J46" s="136"/>
    </row>
    <row r="47" spans="1:10" ht="26.1" customHeight="1" x14ac:dyDescent="0.25">
      <c r="A47" s="134" t="s">
        <v>342</v>
      </c>
      <c r="B47" s="133" t="s">
        <v>140</v>
      </c>
      <c r="C47" s="133" t="s">
        <v>343</v>
      </c>
      <c r="D47" s="133" t="s">
        <v>859</v>
      </c>
      <c r="E47" s="145" t="s">
        <v>142</v>
      </c>
      <c r="F47" s="134" t="s">
        <v>950</v>
      </c>
      <c r="G47" s="134"/>
      <c r="H47" s="134"/>
      <c r="I47" s="134"/>
      <c r="J47" s="134"/>
    </row>
    <row r="48" spans="1:10" ht="26.1" customHeight="1" x14ac:dyDescent="0.25">
      <c r="A48" s="136" t="s">
        <v>124</v>
      </c>
      <c r="B48" s="135" t="s">
        <v>90</v>
      </c>
      <c r="C48" s="135" t="s">
        <v>125</v>
      </c>
      <c r="D48" s="135" t="s">
        <v>426</v>
      </c>
      <c r="E48" s="148" t="s">
        <v>92</v>
      </c>
      <c r="F48" s="136" t="s">
        <v>923</v>
      </c>
      <c r="G48" s="136"/>
      <c r="H48" s="136"/>
      <c r="I48" s="136"/>
      <c r="J48" s="136"/>
    </row>
    <row r="49" spans="1:10" ht="39" customHeight="1" x14ac:dyDescent="0.25">
      <c r="A49" s="134" t="s">
        <v>286</v>
      </c>
      <c r="B49" s="133" t="s">
        <v>51</v>
      </c>
      <c r="C49" s="133" t="s">
        <v>287</v>
      </c>
      <c r="D49" s="133" t="s">
        <v>716</v>
      </c>
      <c r="E49" s="145" t="s">
        <v>78</v>
      </c>
      <c r="F49" s="134" t="s">
        <v>955</v>
      </c>
      <c r="G49" s="134"/>
      <c r="H49" s="134"/>
      <c r="I49" s="134"/>
      <c r="J49" s="134"/>
    </row>
    <row r="50" spans="1:10" ht="26.1" customHeight="1" x14ac:dyDescent="0.25">
      <c r="A50" s="134" t="s">
        <v>179</v>
      </c>
      <c r="B50" s="133" t="s">
        <v>60</v>
      </c>
      <c r="C50" s="133" t="s">
        <v>180</v>
      </c>
      <c r="D50" s="133" t="s">
        <v>567</v>
      </c>
      <c r="E50" s="145" t="s">
        <v>62</v>
      </c>
      <c r="F50" s="134" t="s">
        <v>937</v>
      </c>
      <c r="G50" s="134"/>
      <c r="H50" s="134"/>
      <c r="I50" s="134"/>
      <c r="J50" s="134"/>
    </row>
    <row r="51" spans="1:10" ht="65.099999999999994" customHeight="1" x14ac:dyDescent="0.25">
      <c r="A51" s="134" t="s">
        <v>263</v>
      </c>
      <c r="B51" s="133" t="s">
        <v>140</v>
      </c>
      <c r="C51" s="133" t="s">
        <v>264</v>
      </c>
      <c r="D51" s="133" t="s">
        <v>663</v>
      </c>
      <c r="E51" s="145" t="s">
        <v>221</v>
      </c>
      <c r="F51" s="134" t="s">
        <v>956</v>
      </c>
      <c r="G51" s="134"/>
      <c r="H51" s="134"/>
      <c r="I51" s="134"/>
      <c r="J51" s="134"/>
    </row>
    <row r="52" spans="1:10" ht="26.1" customHeight="1" x14ac:dyDescent="0.25">
      <c r="A52" s="136" t="s">
        <v>121</v>
      </c>
      <c r="B52" s="135" t="s">
        <v>90</v>
      </c>
      <c r="C52" s="135" t="s">
        <v>122</v>
      </c>
      <c r="D52" s="135" t="s">
        <v>426</v>
      </c>
      <c r="E52" s="148" t="s">
        <v>92</v>
      </c>
      <c r="F52" s="136" t="s">
        <v>957</v>
      </c>
      <c r="G52" s="136"/>
      <c r="H52" s="136"/>
      <c r="I52" s="136"/>
      <c r="J52" s="136"/>
    </row>
    <row r="53" spans="1:10" ht="65.099999999999994" customHeight="1" x14ac:dyDescent="0.25">
      <c r="A53" s="134" t="s">
        <v>242</v>
      </c>
      <c r="B53" s="133" t="s">
        <v>140</v>
      </c>
      <c r="C53" s="133" t="s">
        <v>243</v>
      </c>
      <c r="D53" s="133" t="s">
        <v>663</v>
      </c>
      <c r="E53" s="145" t="s">
        <v>221</v>
      </c>
      <c r="F53" s="134" t="s">
        <v>958</v>
      </c>
      <c r="G53" s="134"/>
      <c r="H53" s="134"/>
      <c r="I53" s="134"/>
      <c r="J53" s="134"/>
    </row>
    <row r="54" spans="1:10" ht="24" customHeight="1" x14ac:dyDescent="0.25">
      <c r="A54" s="134" t="s">
        <v>334</v>
      </c>
      <c r="B54" s="133" t="s">
        <v>335</v>
      </c>
      <c r="C54" s="133" t="s">
        <v>336</v>
      </c>
      <c r="D54" s="133" t="s">
        <v>846</v>
      </c>
      <c r="E54" s="145" t="s">
        <v>177</v>
      </c>
      <c r="F54" s="134" t="s">
        <v>959</v>
      </c>
      <c r="G54" s="134"/>
      <c r="H54" s="134"/>
      <c r="I54" s="134"/>
      <c r="J54" s="134"/>
    </row>
    <row r="55" spans="1:10" ht="39" customHeight="1" x14ac:dyDescent="0.25">
      <c r="A55" s="134" t="s">
        <v>384</v>
      </c>
      <c r="B55" s="133" t="s">
        <v>51</v>
      </c>
      <c r="C55" s="133" t="s">
        <v>385</v>
      </c>
      <c r="D55" s="133" t="s">
        <v>625</v>
      </c>
      <c r="E55" s="145" t="s">
        <v>193</v>
      </c>
      <c r="F55" s="134" t="s">
        <v>960</v>
      </c>
      <c r="G55" s="134"/>
      <c r="H55" s="134"/>
      <c r="I55" s="134"/>
      <c r="J55" s="134"/>
    </row>
    <row r="56" spans="1:10" ht="26.1" customHeight="1" x14ac:dyDescent="0.25">
      <c r="A56" s="134" t="s">
        <v>338</v>
      </c>
      <c r="B56" s="133" t="s">
        <v>90</v>
      </c>
      <c r="C56" s="133" t="s">
        <v>339</v>
      </c>
      <c r="D56" s="133" t="s">
        <v>853</v>
      </c>
      <c r="E56" s="145" t="s">
        <v>340</v>
      </c>
      <c r="F56" s="134" t="s">
        <v>937</v>
      </c>
      <c r="G56" s="134"/>
      <c r="H56" s="134"/>
      <c r="I56" s="134"/>
      <c r="J56" s="134"/>
    </row>
    <row r="57" spans="1:10" ht="39" customHeight="1" x14ac:dyDescent="0.25">
      <c r="A57" s="134" t="s">
        <v>163</v>
      </c>
      <c r="B57" s="133" t="s">
        <v>90</v>
      </c>
      <c r="C57" s="133" t="s">
        <v>164</v>
      </c>
      <c r="D57" s="133" t="s">
        <v>549</v>
      </c>
      <c r="E57" s="145" t="s">
        <v>92</v>
      </c>
      <c r="F57" s="134" t="s">
        <v>927</v>
      </c>
      <c r="G57" s="134"/>
      <c r="H57" s="134"/>
      <c r="I57" s="134"/>
      <c r="J57" s="134"/>
    </row>
    <row r="58" spans="1:10" ht="78" customHeight="1" x14ac:dyDescent="0.25">
      <c r="A58" s="134" t="s">
        <v>67</v>
      </c>
      <c r="B58" s="133" t="s">
        <v>68</v>
      </c>
      <c r="C58" s="133" t="s">
        <v>69</v>
      </c>
      <c r="D58" s="133">
        <v>4</v>
      </c>
      <c r="E58" s="145" t="s">
        <v>62</v>
      </c>
      <c r="F58" s="134" t="s">
        <v>961</v>
      </c>
      <c r="G58" s="134"/>
      <c r="H58" s="134"/>
      <c r="I58" s="134"/>
      <c r="J58" s="134"/>
    </row>
    <row r="59" spans="1:10" ht="51.95" customHeight="1" x14ac:dyDescent="0.25">
      <c r="A59" s="134" t="s">
        <v>232</v>
      </c>
      <c r="B59" s="133" t="s">
        <v>51</v>
      </c>
      <c r="C59" s="133" t="s">
        <v>233</v>
      </c>
      <c r="D59" s="133" t="s">
        <v>658</v>
      </c>
      <c r="E59" s="145" t="s">
        <v>193</v>
      </c>
      <c r="F59" s="134" t="s">
        <v>962</v>
      </c>
      <c r="G59" s="134"/>
      <c r="H59" s="134"/>
      <c r="I59" s="134"/>
      <c r="J59" s="134"/>
    </row>
    <row r="60" spans="1:10" ht="24" customHeight="1" x14ac:dyDescent="0.25">
      <c r="A60" s="134" t="s">
        <v>207</v>
      </c>
      <c r="B60" s="133" t="s">
        <v>60</v>
      </c>
      <c r="C60" s="133" t="s">
        <v>208</v>
      </c>
      <c r="D60" s="133" t="s">
        <v>567</v>
      </c>
      <c r="E60" s="145" t="s">
        <v>62</v>
      </c>
      <c r="F60" s="134" t="s">
        <v>937</v>
      </c>
      <c r="G60" s="134"/>
      <c r="H60" s="134"/>
      <c r="I60" s="134"/>
      <c r="J60" s="134"/>
    </row>
    <row r="61" spans="1:10" ht="39" customHeight="1" x14ac:dyDescent="0.25">
      <c r="A61" s="134" t="s">
        <v>402</v>
      </c>
      <c r="B61" s="133" t="s">
        <v>51</v>
      </c>
      <c r="C61" s="133" t="s">
        <v>403</v>
      </c>
      <c r="D61" s="133" t="s">
        <v>915</v>
      </c>
      <c r="E61" s="145" t="s">
        <v>78</v>
      </c>
      <c r="F61" s="134" t="s">
        <v>963</v>
      </c>
      <c r="G61" s="134"/>
      <c r="H61" s="134"/>
      <c r="I61" s="134"/>
      <c r="J61" s="134"/>
    </row>
    <row r="62" spans="1:10" ht="26.1" customHeight="1" x14ac:dyDescent="0.25">
      <c r="A62" s="134" t="s">
        <v>172</v>
      </c>
      <c r="B62" s="133" t="s">
        <v>60</v>
      </c>
      <c r="C62" s="133" t="s">
        <v>173</v>
      </c>
      <c r="D62" s="133" t="s">
        <v>567</v>
      </c>
      <c r="E62" s="145" t="s">
        <v>62</v>
      </c>
      <c r="F62" s="134" t="s">
        <v>964</v>
      </c>
      <c r="G62" s="134"/>
      <c r="H62" s="134"/>
      <c r="I62" s="134"/>
      <c r="J62" s="134"/>
    </row>
    <row r="63" spans="1:10" ht="39" customHeight="1" x14ac:dyDescent="0.25">
      <c r="A63" s="134" t="s">
        <v>151</v>
      </c>
      <c r="B63" s="133" t="s">
        <v>90</v>
      </c>
      <c r="C63" s="133" t="s">
        <v>152</v>
      </c>
      <c r="D63" s="133" t="s">
        <v>549</v>
      </c>
      <c r="E63" s="145" t="s">
        <v>92</v>
      </c>
      <c r="F63" s="134" t="s">
        <v>928</v>
      </c>
      <c r="G63" s="134"/>
      <c r="H63" s="134"/>
      <c r="I63" s="134"/>
      <c r="J63" s="134"/>
    </row>
    <row r="64" spans="1:10" ht="39" customHeight="1" x14ac:dyDescent="0.25">
      <c r="A64" s="134" t="s">
        <v>157</v>
      </c>
      <c r="B64" s="133" t="s">
        <v>90</v>
      </c>
      <c r="C64" s="133" t="s">
        <v>158</v>
      </c>
      <c r="D64" s="133" t="s">
        <v>549</v>
      </c>
      <c r="E64" s="145" t="s">
        <v>92</v>
      </c>
      <c r="F64" s="134" t="s">
        <v>928</v>
      </c>
      <c r="G64" s="134"/>
      <c r="H64" s="134"/>
      <c r="I64" s="134"/>
      <c r="J64" s="134"/>
    </row>
    <row r="65" spans="1:10" ht="26.1" customHeight="1" x14ac:dyDescent="0.25">
      <c r="A65" s="134" t="s">
        <v>320</v>
      </c>
      <c r="B65" s="133" t="s">
        <v>68</v>
      </c>
      <c r="C65" s="133" t="s">
        <v>323</v>
      </c>
      <c r="D65" s="133">
        <v>10</v>
      </c>
      <c r="E65" s="145" t="s">
        <v>177</v>
      </c>
      <c r="F65" s="134" t="s">
        <v>965</v>
      </c>
      <c r="G65" s="134"/>
      <c r="H65" s="134"/>
      <c r="I65" s="134"/>
      <c r="J65" s="134"/>
    </row>
    <row r="66" spans="1:10" ht="24" customHeight="1" x14ac:dyDescent="0.25">
      <c r="A66" s="134" t="s">
        <v>257</v>
      </c>
      <c r="B66" s="133" t="s">
        <v>60</v>
      </c>
      <c r="C66" s="133" t="s">
        <v>258</v>
      </c>
      <c r="D66" s="133" t="s">
        <v>685</v>
      </c>
      <c r="E66" s="145" t="s">
        <v>193</v>
      </c>
      <c r="F66" s="134" t="s">
        <v>966</v>
      </c>
      <c r="G66" s="134"/>
      <c r="H66" s="134"/>
      <c r="I66" s="134"/>
      <c r="J66" s="134"/>
    </row>
    <row r="67" spans="1:10" ht="26.1" customHeight="1" x14ac:dyDescent="0.25">
      <c r="A67" s="134" t="s">
        <v>295</v>
      </c>
      <c r="B67" s="133" t="s">
        <v>60</v>
      </c>
      <c r="C67" s="133" t="s">
        <v>296</v>
      </c>
      <c r="D67" s="133" t="s">
        <v>734</v>
      </c>
      <c r="E67" s="145" t="s">
        <v>78</v>
      </c>
      <c r="F67" s="134" t="s">
        <v>967</v>
      </c>
      <c r="G67" s="134"/>
      <c r="H67" s="134"/>
      <c r="I67" s="134"/>
      <c r="J67" s="134"/>
    </row>
    <row r="68" spans="1:10" ht="26.1" customHeight="1" x14ac:dyDescent="0.25">
      <c r="A68" s="134" t="s">
        <v>320</v>
      </c>
      <c r="B68" s="133" t="s">
        <v>68</v>
      </c>
      <c r="C68" s="133" t="s">
        <v>321</v>
      </c>
      <c r="D68" s="133">
        <v>10</v>
      </c>
      <c r="E68" s="145" t="s">
        <v>177</v>
      </c>
      <c r="F68" s="134" t="s">
        <v>968</v>
      </c>
      <c r="G68" s="134"/>
      <c r="H68" s="134"/>
      <c r="I68" s="134"/>
      <c r="J68" s="134"/>
    </row>
    <row r="69" spans="1:10" ht="65.099999999999994" customHeight="1" x14ac:dyDescent="0.25">
      <c r="A69" s="134" t="s">
        <v>260</v>
      </c>
      <c r="B69" s="133" t="s">
        <v>140</v>
      </c>
      <c r="C69" s="133" t="s">
        <v>261</v>
      </c>
      <c r="D69" s="133" t="s">
        <v>663</v>
      </c>
      <c r="E69" s="145" t="s">
        <v>221</v>
      </c>
      <c r="F69" s="134" t="s">
        <v>969</v>
      </c>
      <c r="G69" s="134"/>
      <c r="H69" s="134"/>
      <c r="I69" s="134"/>
      <c r="J69" s="134"/>
    </row>
    <row r="70" spans="1:10" ht="26.1" customHeight="1" x14ac:dyDescent="0.25">
      <c r="A70" s="134" t="s">
        <v>185</v>
      </c>
      <c r="B70" s="133" t="s">
        <v>60</v>
      </c>
      <c r="C70" s="133" t="s">
        <v>186</v>
      </c>
      <c r="D70" s="133" t="s">
        <v>567</v>
      </c>
      <c r="E70" s="145" t="s">
        <v>62</v>
      </c>
      <c r="F70" s="134" t="s">
        <v>937</v>
      </c>
      <c r="G70" s="134"/>
      <c r="H70" s="134"/>
      <c r="I70" s="134"/>
      <c r="J70" s="134"/>
    </row>
    <row r="71" spans="1:10" ht="24" customHeight="1" x14ac:dyDescent="0.25">
      <c r="A71" s="134" t="s">
        <v>279</v>
      </c>
      <c r="B71" s="133" t="s">
        <v>51</v>
      </c>
      <c r="C71" s="133" t="s">
        <v>280</v>
      </c>
      <c r="D71" s="133" t="s">
        <v>517</v>
      </c>
      <c r="E71" s="145" t="s">
        <v>274</v>
      </c>
      <c r="F71" s="134" t="s">
        <v>970</v>
      </c>
      <c r="G71" s="134"/>
      <c r="H71" s="134"/>
      <c r="I71" s="134"/>
      <c r="J71" s="134"/>
    </row>
    <row r="72" spans="1:10" ht="39" customHeight="1" x14ac:dyDescent="0.25">
      <c r="A72" s="134" t="s">
        <v>372</v>
      </c>
      <c r="B72" s="133" t="s">
        <v>51</v>
      </c>
      <c r="C72" s="133" t="s">
        <v>373</v>
      </c>
      <c r="D72" s="133" t="s">
        <v>625</v>
      </c>
      <c r="E72" s="145" t="s">
        <v>193</v>
      </c>
      <c r="F72" s="134" t="s">
        <v>971</v>
      </c>
      <c r="G72" s="134"/>
      <c r="H72" s="134"/>
      <c r="I72" s="134"/>
      <c r="J72" s="134"/>
    </row>
    <row r="73" spans="1:10" ht="26.1" customHeight="1" x14ac:dyDescent="0.25">
      <c r="A73" s="134" t="s">
        <v>182</v>
      </c>
      <c r="B73" s="133" t="s">
        <v>60</v>
      </c>
      <c r="C73" s="133" t="s">
        <v>183</v>
      </c>
      <c r="D73" s="133" t="s">
        <v>567</v>
      </c>
      <c r="E73" s="145" t="s">
        <v>62</v>
      </c>
      <c r="F73" s="134" t="s">
        <v>937</v>
      </c>
      <c r="G73" s="134"/>
      <c r="H73" s="134"/>
      <c r="I73" s="134"/>
      <c r="J73" s="134"/>
    </row>
    <row r="74" spans="1:10" ht="24" customHeight="1" x14ac:dyDescent="0.25">
      <c r="A74" s="134" t="s">
        <v>328</v>
      </c>
      <c r="B74" s="133" t="s">
        <v>60</v>
      </c>
      <c r="C74" s="133" t="s">
        <v>329</v>
      </c>
      <c r="D74" s="133" t="s">
        <v>836</v>
      </c>
      <c r="E74" s="145" t="s">
        <v>78</v>
      </c>
      <c r="F74" s="134" t="s">
        <v>972</v>
      </c>
      <c r="G74" s="134"/>
      <c r="H74" s="134"/>
      <c r="I74" s="134"/>
      <c r="J74" s="134"/>
    </row>
    <row r="75" spans="1:10" ht="26.1" customHeight="1" x14ac:dyDescent="0.25">
      <c r="A75" s="134" t="s">
        <v>169</v>
      </c>
      <c r="B75" s="133" t="s">
        <v>60</v>
      </c>
      <c r="C75" s="133" t="s">
        <v>170</v>
      </c>
      <c r="D75" s="133" t="s">
        <v>567</v>
      </c>
      <c r="E75" s="145" t="s">
        <v>62</v>
      </c>
      <c r="F75" s="134" t="s">
        <v>941</v>
      </c>
      <c r="G75" s="134"/>
      <c r="H75" s="134"/>
      <c r="I75" s="134"/>
      <c r="J75" s="134"/>
    </row>
    <row r="76" spans="1:10" ht="39" customHeight="1" x14ac:dyDescent="0.25">
      <c r="A76" s="134" t="s">
        <v>216</v>
      </c>
      <c r="B76" s="133" t="s">
        <v>51</v>
      </c>
      <c r="C76" s="133" t="s">
        <v>217</v>
      </c>
      <c r="D76" s="133" t="s">
        <v>625</v>
      </c>
      <c r="E76" s="145" t="s">
        <v>193</v>
      </c>
      <c r="F76" s="134" t="s">
        <v>973</v>
      </c>
      <c r="G76" s="134"/>
      <c r="H76" s="134"/>
      <c r="I76" s="134"/>
      <c r="J76" s="134"/>
    </row>
    <row r="77" spans="1:10" ht="24" customHeight="1" x14ac:dyDescent="0.25">
      <c r="A77" s="134" t="s">
        <v>354</v>
      </c>
      <c r="B77" s="133" t="s">
        <v>60</v>
      </c>
      <c r="C77" s="133" t="s">
        <v>355</v>
      </c>
      <c r="D77" s="133" t="s">
        <v>873</v>
      </c>
      <c r="E77" s="145" t="s">
        <v>62</v>
      </c>
      <c r="F77" s="134" t="s">
        <v>964</v>
      </c>
      <c r="G77" s="134"/>
      <c r="H77" s="134"/>
      <c r="I77" s="134"/>
      <c r="J77" s="134"/>
    </row>
    <row r="78" spans="1:10" ht="26.1" customHeight="1" x14ac:dyDescent="0.25">
      <c r="A78" s="134" t="s">
        <v>199</v>
      </c>
      <c r="B78" s="133" t="s">
        <v>60</v>
      </c>
      <c r="C78" s="133" t="s">
        <v>200</v>
      </c>
      <c r="D78" s="133" t="s">
        <v>567</v>
      </c>
      <c r="E78" s="145" t="s">
        <v>193</v>
      </c>
      <c r="F78" s="134" t="s">
        <v>974</v>
      </c>
      <c r="G78" s="134"/>
      <c r="H78" s="134"/>
      <c r="I78" s="134"/>
      <c r="J78" s="134"/>
    </row>
    <row r="79" spans="1:10" ht="24" customHeight="1" x14ac:dyDescent="0.25">
      <c r="A79" s="134" t="s">
        <v>196</v>
      </c>
      <c r="B79" s="133" t="s">
        <v>60</v>
      </c>
      <c r="C79" s="133" t="s">
        <v>197</v>
      </c>
      <c r="D79" s="133" t="s">
        <v>578</v>
      </c>
      <c r="E79" s="145" t="s">
        <v>62</v>
      </c>
      <c r="F79" s="134" t="s">
        <v>942</v>
      </c>
      <c r="G79" s="134"/>
      <c r="H79" s="134"/>
      <c r="I79" s="134"/>
      <c r="J79" s="134"/>
    </row>
    <row r="80" spans="1:10" ht="26.1" customHeight="1" x14ac:dyDescent="0.25">
      <c r="A80" s="134" t="s">
        <v>238</v>
      </c>
      <c r="B80" s="133" t="s">
        <v>239</v>
      </c>
      <c r="C80" s="133" t="s">
        <v>240</v>
      </c>
      <c r="D80" s="133" t="s">
        <v>666</v>
      </c>
      <c r="E80" s="145" t="s">
        <v>193</v>
      </c>
      <c r="F80" s="134" t="s">
        <v>975</v>
      </c>
      <c r="G80" s="134"/>
      <c r="H80" s="134"/>
      <c r="I80" s="134"/>
      <c r="J80" s="134"/>
    </row>
    <row r="81" spans="1:10" ht="65.099999999999994" customHeight="1" x14ac:dyDescent="0.25">
      <c r="A81" s="134" t="s">
        <v>248</v>
      </c>
      <c r="B81" s="133" t="s">
        <v>140</v>
      </c>
      <c r="C81" s="133" t="s">
        <v>249</v>
      </c>
      <c r="D81" s="133" t="s">
        <v>663</v>
      </c>
      <c r="E81" s="145" t="s">
        <v>221</v>
      </c>
      <c r="F81" s="134" t="s">
        <v>976</v>
      </c>
      <c r="G81" s="134"/>
      <c r="H81" s="134"/>
      <c r="I81" s="134"/>
      <c r="J81" s="134"/>
    </row>
    <row r="82" spans="1:10" ht="39" customHeight="1" x14ac:dyDescent="0.25">
      <c r="A82" s="134" t="s">
        <v>144</v>
      </c>
      <c r="B82" s="133" t="s">
        <v>51</v>
      </c>
      <c r="C82" s="133" t="s">
        <v>145</v>
      </c>
      <c r="D82" s="133" t="s">
        <v>480</v>
      </c>
      <c r="E82" s="145" t="s">
        <v>146</v>
      </c>
      <c r="F82" s="134" t="s">
        <v>954</v>
      </c>
      <c r="G82" s="134"/>
      <c r="H82" s="134"/>
      <c r="I82" s="134"/>
      <c r="J82" s="134"/>
    </row>
    <row r="83" spans="1:10" ht="26.1" customHeight="1" x14ac:dyDescent="0.25">
      <c r="A83" s="134" t="s">
        <v>191</v>
      </c>
      <c r="B83" s="133" t="s">
        <v>60</v>
      </c>
      <c r="C83" s="133" t="s">
        <v>192</v>
      </c>
      <c r="D83" s="133" t="s">
        <v>567</v>
      </c>
      <c r="E83" s="145" t="s">
        <v>193</v>
      </c>
      <c r="F83" s="134" t="s">
        <v>977</v>
      </c>
      <c r="G83" s="134"/>
      <c r="H83" s="134"/>
      <c r="I83" s="134"/>
      <c r="J83" s="134"/>
    </row>
    <row r="84" spans="1:10" ht="26.1" customHeight="1" x14ac:dyDescent="0.25">
      <c r="A84" s="134" t="s">
        <v>276</v>
      </c>
      <c r="B84" s="133" t="s">
        <v>51</v>
      </c>
      <c r="C84" s="133" t="s">
        <v>277</v>
      </c>
      <c r="D84" s="133" t="s">
        <v>712</v>
      </c>
      <c r="E84" s="145" t="s">
        <v>78</v>
      </c>
      <c r="F84" s="134" t="s">
        <v>933</v>
      </c>
      <c r="G84" s="134"/>
      <c r="H84" s="134"/>
      <c r="I84" s="134"/>
      <c r="J84" s="134"/>
    </row>
    <row r="85" spans="1:10" ht="24" customHeight="1" x14ac:dyDescent="0.25">
      <c r="A85" s="136" t="s">
        <v>130</v>
      </c>
      <c r="B85" s="135" t="s">
        <v>90</v>
      </c>
      <c r="C85" s="135" t="s">
        <v>131</v>
      </c>
      <c r="D85" s="135" t="s">
        <v>426</v>
      </c>
      <c r="E85" s="148" t="s">
        <v>92</v>
      </c>
      <c r="F85" s="136" t="s">
        <v>928</v>
      </c>
      <c r="G85" s="136"/>
      <c r="H85" s="136"/>
      <c r="I85" s="136"/>
      <c r="J85" s="136"/>
    </row>
    <row r="86" spans="1:10" ht="39" customHeight="1" x14ac:dyDescent="0.25">
      <c r="A86" s="134" t="s">
        <v>269</v>
      </c>
      <c r="B86" s="133" t="s">
        <v>51</v>
      </c>
      <c r="C86" s="133" t="s">
        <v>270</v>
      </c>
      <c r="D86" s="133" t="s">
        <v>711</v>
      </c>
      <c r="E86" s="145" t="s">
        <v>62</v>
      </c>
      <c r="F86" s="134" t="s">
        <v>978</v>
      </c>
      <c r="G86" s="134"/>
      <c r="H86" s="134"/>
      <c r="I86" s="134"/>
      <c r="J86" s="134"/>
    </row>
    <row r="87" spans="1:10" ht="24" customHeight="1" x14ac:dyDescent="0.25">
      <c r="A87" s="136" t="s">
        <v>127</v>
      </c>
      <c r="B87" s="135" t="s">
        <v>90</v>
      </c>
      <c r="C87" s="135" t="s">
        <v>128</v>
      </c>
      <c r="D87" s="135" t="s">
        <v>426</v>
      </c>
      <c r="E87" s="148" t="s">
        <v>92</v>
      </c>
      <c r="F87" s="136" t="s">
        <v>928</v>
      </c>
      <c r="G87" s="136"/>
      <c r="H87" s="136"/>
      <c r="I87" s="136"/>
      <c r="J87" s="136"/>
    </row>
    <row r="88" spans="1:10" ht="26.1" customHeight="1" x14ac:dyDescent="0.25">
      <c r="A88" s="134" t="s">
        <v>289</v>
      </c>
      <c r="B88" s="133" t="s">
        <v>51</v>
      </c>
      <c r="C88" s="133" t="s">
        <v>290</v>
      </c>
      <c r="D88" s="133" t="s">
        <v>716</v>
      </c>
      <c r="E88" s="145" t="s">
        <v>78</v>
      </c>
      <c r="F88" s="134" t="s">
        <v>955</v>
      </c>
      <c r="G88" s="134"/>
      <c r="H88" s="134"/>
      <c r="I88" s="134"/>
      <c r="J88" s="134"/>
    </row>
    <row r="89" spans="1:10" ht="51.95" customHeight="1" x14ac:dyDescent="0.25">
      <c r="A89" s="134" t="s">
        <v>325</v>
      </c>
      <c r="B89" s="133" t="s">
        <v>51</v>
      </c>
      <c r="C89" s="133" t="s">
        <v>326</v>
      </c>
      <c r="D89" s="133" t="s">
        <v>829</v>
      </c>
      <c r="E89" s="145" t="s">
        <v>78</v>
      </c>
      <c r="F89" s="134" t="s">
        <v>972</v>
      </c>
      <c r="G89" s="134"/>
      <c r="H89" s="134"/>
      <c r="I89" s="134"/>
      <c r="J89" s="134"/>
    </row>
    <row r="90" spans="1:10" ht="26.1" customHeight="1" x14ac:dyDescent="0.25">
      <c r="A90" s="134" t="s">
        <v>357</v>
      </c>
      <c r="B90" s="133" t="s">
        <v>60</v>
      </c>
      <c r="C90" s="133" t="s">
        <v>358</v>
      </c>
      <c r="D90" s="133" t="s">
        <v>876</v>
      </c>
      <c r="E90" s="145" t="s">
        <v>62</v>
      </c>
      <c r="F90" s="134" t="s">
        <v>937</v>
      </c>
      <c r="G90" s="134"/>
      <c r="H90" s="134"/>
      <c r="I90" s="134"/>
      <c r="J90" s="134"/>
    </row>
    <row r="91" spans="1:10" ht="26.1" customHeight="1" x14ac:dyDescent="0.25">
      <c r="A91" s="134" t="s">
        <v>298</v>
      </c>
      <c r="B91" s="133" t="s">
        <v>60</v>
      </c>
      <c r="C91" s="133" t="s">
        <v>299</v>
      </c>
      <c r="D91" s="133" t="s">
        <v>777</v>
      </c>
      <c r="E91" s="145" t="s">
        <v>62</v>
      </c>
      <c r="F91" s="134" t="s">
        <v>950</v>
      </c>
      <c r="G91" s="134"/>
      <c r="H91" s="134"/>
      <c r="I91" s="134"/>
      <c r="J91" s="134"/>
    </row>
    <row r="92" spans="1:10" ht="26.1" customHeight="1" x14ac:dyDescent="0.25">
      <c r="A92" s="134" t="s">
        <v>139</v>
      </c>
      <c r="B92" s="133" t="s">
        <v>140</v>
      </c>
      <c r="C92" s="133" t="s">
        <v>141</v>
      </c>
      <c r="D92" s="133" t="s">
        <v>521</v>
      </c>
      <c r="E92" s="145" t="s">
        <v>142</v>
      </c>
      <c r="F92" s="134" t="s">
        <v>979</v>
      </c>
      <c r="G92" s="134"/>
      <c r="H92" s="134"/>
      <c r="I92" s="134"/>
      <c r="J92" s="134"/>
    </row>
    <row r="93" spans="1:10" ht="65.099999999999994" customHeight="1" x14ac:dyDescent="0.25">
      <c r="A93" s="134" t="s">
        <v>86</v>
      </c>
      <c r="B93" s="133" t="s">
        <v>51</v>
      </c>
      <c r="C93" s="133" t="s">
        <v>87</v>
      </c>
      <c r="D93" s="133" t="s">
        <v>506</v>
      </c>
      <c r="E93" s="145" t="s">
        <v>62</v>
      </c>
      <c r="F93" s="134" t="s">
        <v>937</v>
      </c>
      <c r="G93" s="134"/>
      <c r="H93" s="134"/>
      <c r="I93" s="134"/>
      <c r="J93" s="134"/>
    </row>
    <row r="94" spans="1:10" ht="26.1" customHeight="1" x14ac:dyDescent="0.25">
      <c r="A94" s="134" t="s">
        <v>360</v>
      </c>
      <c r="B94" s="133" t="s">
        <v>51</v>
      </c>
      <c r="C94" s="133" t="s">
        <v>361</v>
      </c>
      <c r="D94" s="133" t="s">
        <v>868</v>
      </c>
      <c r="E94" s="145" t="s">
        <v>62</v>
      </c>
      <c r="F94" s="134" t="s">
        <v>980</v>
      </c>
      <c r="G94" s="134"/>
      <c r="H94" s="134"/>
      <c r="I94" s="134"/>
      <c r="J94" s="134"/>
    </row>
    <row r="95" spans="1:10" ht="26.1" customHeight="1" x14ac:dyDescent="0.25">
      <c r="A95" s="134" t="s">
        <v>226</v>
      </c>
      <c r="B95" s="133" t="s">
        <v>140</v>
      </c>
      <c r="C95" s="133" t="s">
        <v>227</v>
      </c>
      <c r="D95" s="133" t="s">
        <v>632</v>
      </c>
      <c r="E95" s="145" t="s">
        <v>142</v>
      </c>
      <c r="F95" s="134" t="s">
        <v>981</v>
      </c>
      <c r="G95" s="134"/>
      <c r="H95" s="134"/>
      <c r="I95" s="134"/>
      <c r="J95" s="134"/>
    </row>
    <row r="96" spans="1:10" ht="24" customHeight="1" x14ac:dyDescent="0.25">
      <c r="A96" s="134" t="s">
        <v>76</v>
      </c>
      <c r="B96" s="133" t="s">
        <v>60</v>
      </c>
      <c r="C96" s="133" t="s">
        <v>77</v>
      </c>
      <c r="D96" s="133" t="s">
        <v>452</v>
      </c>
      <c r="E96" s="145" t="s">
        <v>78</v>
      </c>
      <c r="F96" s="134" t="s">
        <v>950</v>
      </c>
      <c r="G96" s="134"/>
      <c r="H96" s="134"/>
      <c r="I96" s="134"/>
      <c r="J96" s="134"/>
    </row>
    <row r="97" spans="1:10" ht="39" customHeight="1" x14ac:dyDescent="0.25">
      <c r="A97" s="134" t="s">
        <v>154</v>
      </c>
      <c r="B97" s="133" t="s">
        <v>90</v>
      </c>
      <c r="C97" s="133" t="s">
        <v>155</v>
      </c>
      <c r="D97" s="133" t="s">
        <v>549</v>
      </c>
      <c r="E97" s="145" t="s">
        <v>92</v>
      </c>
      <c r="F97" s="134" t="s">
        <v>950</v>
      </c>
      <c r="G97" s="134"/>
      <c r="H97" s="134"/>
      <c r="I97" s="134"/>
      <c r="J97" s="134"/>
    </row>
    <row r="98" spans="1:10" ht="39" customHeight="1" x14ac:dyDescent="0.25">
      <c r="A98" s="134" t="s">
        <v>308</v>
      </c>
      <c r="B98" s="133" t="s">
        <v>51</v>
      </c>
      <c r="C98" s="133" t="s">
        <v>309</v>
      </c>
      <c r="D98" s="133" t="s">
        <v>797</v>
      </c>
      <c r="E98" s="145" t="s">
        <v>78</v>
      </c>
      <c r="F98" s="134" t="s">
        <v>937</v>
      </c>
      <c r="G98" s="134"/>
      <c r="H98" s="134"/>
      <c r="I98" s="134"/>
      <c r="J98" s="134"/>
    </row>
    <row r="99" spans="1:10" ht="26.1" customHeight="1" x14ac:dyDescent="0.25">
      <c r="A99" s="134" t="s">
        <v>399</v>
      </c>
      <c r="B99" s="133" t="s">
        <v>51</v>
      </c>
      <c r="C99" s="133" t="s">
        <v>400</v>
      </c>
      <c r="D99" s="133" t="s">
        <v>915</v>
      </c>
      <c r="E99" s="145" t="s">
        <v>78</v>
      </c>
      <c r="F99" s="134" t="s">
        <v>982</v>
      </c>
      <c r="G99" s="134"/>
      <c r="H99" s="134"/>
      <c r="I99" s="134"/>
      <c r="J99" s="134"/>
    </row>
    <row r="100" spans="1:10" ht="24" customHeight="1" x14ac:dyDescent="0.25">
      <c r="A100" s="134" t="s">
        <v>363</v>
      </c>
      <c r="B100" s="133" t="s">
        <v>60</v>
      </c>
      <c r="C100" s="133" t="s">
        <v>364</v>
      </c>
      <c r="D100" s="133" t="s">
        <v>876</v>
      </c>
      <c r="E100" s="145" t="s">
        <v>62</v>
      </c>
      <c r="F100" s="134" t="s">
        <v>946</v>
      </c>
      <c r="G100" s="134"/>
      <c r="H100" s="134"/>
      <c r="I100" s="134"/>
      <c r="J100" s="134"/>
    </row>
    <row r="101" spans="1:10" ht="24" customHeight="1" x14ac:dyDescent="0.25">
      <c r="A101" s="134" t="s">
        <v>59</v>
      </c>
      <c r="B101" s="133" t="s">
        <v>60</v>
      </c>
      <c r="C101" s="133" t="s">
        <v>61</v>
      </c>
      <c r="D101" s="133" t="s">
        <v>452</v>
      </c>
      <c r="E101" s="145" t="s">
        <v>62</v>
      </c>
      <c r="F101" s="134" t="s">
        <v>950</v>
      </c>
      <c r="G101" s="134"/>
      <c r="H101" s="134"/>
      <c r="I101" s="134"/>
      <c r="J101" s="134"/>
    </row>
    <row r="102" spans="1:10" ht="26.1" customHeight="1" x14ac:dyDescent="0.25">
      <c r="A102" s="134" t="s">
        <v>345</v>
      </c>
      <c r="B102" s="133" t="s">
        <v>305</v>
      </c>
      <c r="C102" s="133" t="s">
        <v>346</v>
      </c>
      <c r="D102" s="133">
        <v>37.130000000000003</v>
      </c>
      <c r="E102" s="145" t="s">
        <v>62</v>
      </c>
      <c r="F102" s="134" t="s">
        <v>983</v>
      </c>
      <c r="G102" s="134"/>
      <c r="H102" s="134"/>
      <c r="I102" s="134"/>
      <c r="J102" s="134"/>
    </row>
    <row r="103" spans="1:10" ht="39" customHeight="1" x14ac:dyDescent="0.25">
      <c r="A103" s="134" t="s">
        <v>381</v>
      </c>
      <c r="B103" s="133" t="s">
        <v>51</v>
      </c>
      <c r="C103" s="133" t="s">
        <v>382</v>
      </c>
      <c r="D103" s="133" t="s">
        <v>625</v>
      </c>
      <c r="E103" s="145" t="s">
        <v>193</v>
      </c>
      <c r="F103" s="134" t="s">
        <v>925</v>
      </c>
      <c r="G103" s="134"/>
      <c r="H103" s="134"/>
      <c r="I103" s="134"/>
      <c r="J103" s="134"/>
    </row>
    <row r="104" spans="1:10" ht="26.1" customHeight="1" x14ac:dyDescent="0.25">
      <c r="A104" s="134" t="s">
        <v>272</v>
      </c>
      <c r="B104" s="133" t="s">
        <v>51</v>
      </c>
      <c r="C104" s="133" t="s">
        <v>273</v>
      </c>
      <c r="D104" s="133" t="s">
        <v>712</v>
      </c>
      <c r="E104" s="145" t="s">
        <v>274</v>
      </c>
      <c r="F104" s="134" t="s">
        <v>984</v>
      </c>
      <c r="G104" s="134"/>
      <c r="H104" s="134"/>
      <c r="I104" s="134"/>
      <c r="J104" s="134"/>
    </row>
    <row r="105" spans="1:10" ht="26.1" customHeight="1" x14ac:dyDescent="0.25">
      <c r="A105" s="134" t="s">
        <v>393</v>
      </c>
      <c r="B105" s="133" t="s">
        <v>51</v>
      </c>
      <c r="C105" s="133" t="s">
        <v>394</v>
      </c>
      <c r="D105" s="133" t="s">
        <v>712</v>
      </c>
      <c r="E105" s="145" t="s">
        <v>78</v>
      </c>
      <c r="F105" s="134" t="s">
        <v>943</v>
      </c>
      <c r="G105" s="134"/>
      <c r="H105" s="134"/>
      <c r="I105" s="134"/>
      <c r="J105" s="134"/>
    </row>
    <row r="106" spans="1:10" ht="26.1" customHeight="1" x14ac:dyDescent="0.25">
      <c r="A106" s="134" t="s">
        <v>348</v>
      </c>
      <c r="B106" s="133" t="s">
        <v>51</v>
      </c>
      <c r="C106" s="133" t="s">
        <v>349</v>
      </c>
      <c r="D106" s="133" t="s">
        <v>868</v>
      </c>
      <c r="E106" s="145" t="s">
        <v>62</v>
      </c>
      <c r="F106" s="134" t="s">
        <v>950</v>
      </c>
      <c r="G106" s="134"/>
      <c r="H106" s="134"/>
      <c r="I106" s="134"/>
      <c r="J106" s="134"/>
    </row>
    <row r="107" spans="1:10" ht="26.1" customHeight="1" x14ac:dyDescent="0.25">
      <c r="A107" s="134" t="s">
        <v>331</v>
      </c>
      <c r="B107" s="133" t="s">
        <v>140</v>
      </c>
      <c r="C107" s="133" t="s">
        <v>332</v>
      </c>
      <c r="D107" s="133" t="s">
        <v>524</v>
      </c>
      <c r="E107" s="145" t="s">
        <v>142</v>
      </c>
      <c r="F107" s="134" t="s">
        <v>923</v>
      </c>
      <c r="G107" s="134"/>
      <c r="H107" s="134"/>
      <c r="I107" s="134"/>
      <c r="J107" s="134"/>
    </row>
    <row r="108" spans="1:10" ht="24" customHeight="1" x14ac:dyDescent="0.25">
      <c r="A108" s="134" t="s">
        <v>71</v>
      </c>
      <c r="B108" s="133" t="s">
        <v>72</v>
      </c>
      <c r="C108" s="133" t="s">
        <v>73</v>
      </c>
      <c r="D108" s="133">
        <v>5506</v>
      </c>
      <c r="E108" s="145" t="s">
        <v>74</v>
      </c>
      <c r="F108" s="134" t="s">
        <v>961</v>
      </c>
      <c r="G108" s="134"/>
      <c r="H108" s="134"/>
      <c r="I108" s="134"/>
      <c r="J108" s="134"/>
    </row>
    <row r="109" spans="1:10" ht="26.1" customHeight="1" x14ac:dyDescent="0.25">
      <c r="A109" s="134" t="s">
        <v>282</v>
      </c>
      <c r="B109" s="133" t="s">
        <v>51</v>
      </c>
      <c r="C109" s="133" t="s">
        <v>283</v>
      </c>
      <c r="D109" s="133" t="s">
        <v>715</v>
      </c>
      <c r="E109" s="145" t="s">
        <v>284</v>
      </c>
      <c r="F109" s="134" t="s">
        <v>985</v>
      </c>
      <c r="G109" s="134"/>
      <c r="H109" s="134"/>
      <c r="I109" s="134"/>
      <c r="J109" s="134"/>
    </row>
    <row r="110" spans="1:10" ht="39" customHeight="1" x14ac:dyDescent="0.25">
      <c r="A110" s="134" t="s">
        <v>314</v>
      </c>
      <c r="B110" s="133" t="s">
        <v>51</v>
      </c>
      <c r="C110" s="133" t="s">
        <v>315</v>
      </c>
      <c r="D110" s="133" t="s">
        <v>797</v>
      </c>
      <c r="E110" s="145" t="s">
        <v>62</v>
      </c>
      <c r="F110" s="134" t="s">
        <v>937</v>
      </c>
      <c r="G110" s="134"/>
      <c r="H110" s="134"/>
      <c r="I110" s="134"/>
      <c r="J110" s="134"/>
    </row>
    <row r="111" spans="1:10" ht="24" customHeight="1" x14ac:dyDescent="0.25">
      <c r="A111" s="134" t="s">
        <v>317</v>
      </c>
      <c r="B111" s="133" t="s">
        <v>51</v>
      </c>
      <c r="C111" s="133" t="s">
        <v>318</v>
      </c>
      <c r="D111" s="133" t="s">
        <v>807</v>
      </c>
      <c r="E111" s="145" t="s">
        <v>62</v>
      </c>
      <c r="F111" s="134" t="s">
        <v>937</v>
      </c>
      <c r="G111" s="134"/>
      <c r="H111" s="134"/>
      <c r="I111" s="134"/>
      <c r="J111" s="134"/>
    </row>
    <row r="112" spans="1:10" ht="26.1" customHeight="1" x14ac:dyDescent="0.25">
      <c r="A112" s="134" t="s">
        <v>351</v>
      </c>
      <c r="B112" s="133" t="s">
        <v>51</v>
      </c>
      <c r="C112" s="133" t="s">
        <v>352</v>
      </c>
      <c r="D112" s="133" t="s">
        <v>868</v>
      </c>
      <c r="E112" s="145" t="s">
        <v>62</v>
      </c>
      <c r="F112" s="134" t="s">
        <v>937</v>
      </c>
      <c r="G112" s="134"/>
      <c r="H112" s="134"/>
      <c r="I112" s="134"/>
      <c r="J112" s="134"/>
    </row>
    <row r="113" spans="1:10" ht="24" customHeight="1" x14ac:dyDescent="0.25">
      <c r="A113" s="134" t="s">
        <v>311</v>
      </c>
      <c r="B113" s="133" t="s">
        <v>51</v>
      </c>
      <c r="C113" s="133" t="s">
        <v>312</v>
      </c>
      <c r="D113" s="133" t="s">
        <v>807</v>
      </c>
      <c r="E113" s="145" t="s">
        <v>62</v>
      </c>
      <c r="F113" s="134" t="s">
        <v>937</v>
      </c>
      <c r="G113" s="134"/>
      <c r="H113" s="134"/>
      <c r="I113" s="134"/>
      <c r="J113" s="134"/>
    </row>
    <row r="114" spans="1:10" ht="24" customHeight="1" x14ac:dyDescent="0.25">
      <c r="A114" s="134" t="s">
        <v>301</v>
      </c>
      <c r="B114" s="133" t="s">
        <v>60</v>
      </c>
      <c r="C114" s="133" t="s">
        <v>302</v>
      </c>
      <c r="D114" s="133" t="s">
        <v>788</v>
      </c>
      <c r="E114" s="145" t="s">
        <v>62</v>
      </c>
      <c r="F114" s="134" t="s">
        <v>950</v>
      </c>
      <c r="G114" s="134"/>
      <c r="H114" s="134"/>
      <c r="I114" s="134"/>
      <c r="J114" s="134"/>
    </row>
    <row r="115" spans="1:10" ht="26.1" customHeight="1" x14ac:dyDescent="0.25">
      <c r="A115" s="134" t="s">
        <v>396</v>
      </c>
      <c r="B115" s="133" t="s">
        <v>51</v>
      </c>
      <c r="C115" s="133" t="s">
        <v>397</v>
      </c>
      <c r="D115" s="133" t="s">
        <v>915</v>
      </c>
      <c r="E115" s="145" t="s">
        <v>78</v>
      </c>
      <c r="F115" s="134" t="s">
        <v>961</v>
      </c>
      <c r="G115" s="134"/>
      <c r="H115" s="134"/>
      <c r="I115" s="134"/>
      <c r="J115" s="134"/>
    </row>
    <row r="116" spans="1:10" x14ac:dyDescent="0.25">
      <c r="A116" s="138"/>
      <c r="B116" s="138"/>
      <c r="C116" s="138"/>
      <c r="D116" s="138"/>
      <c r="E116" s="138"/>
      <c r="F116" s="138"/>
      <c r="G116" s="138"/>
      <c r="H116" s="138"/>
      <c r="I116" s="138"/>
      <c r="J116" s="138"/>
    </row>
    <row r="117" spans="1:10" x14ac:dyDescent="0.25">
      <c r="A117" s="175"/>
      <c r="B117" s="175"/>
      <c r="C117" s="175"/>
      <c r="D117" s="142"/>
      <c r="E117" s="137"/>
      <c r="F117" s="168" t="s">
        <v>39</v>
      </c>
      <c r="G117" s="175"/>
      <c r="H117" s="176"/>
      <c r="I117" s="175"/>
      <c r="J117" s="175"/>
    </row>
    <row r="118" spans="1:10" x14ac:dyDescent="0.25">
      <c r="A118" s="175"/>
      <c r="B118" s="175"/>
      <c r="C118" s="175"/>
      <c r="D118" s="142"/>
      <c r="E118" s="137"/>
      <c r="F118" s="168" t="s">
        <v>40</v>
      </c>
      <c r="G118" s="175"/>
      <c r="H118" s="176"/>
      <c r="I118" s="175"/>
      <c r="J118" s="175"/>
    </row>
    <row r="119" spans="1:10" x14ac:dyDescent="0.25">
      <c r="A119" s="175"/>
      <c r="B119" s="175"/>
      <c r="C119" s="175"/>
      <c r="D119" s="142"/>
      <c r="E119" s="137"/>
      <c r="F119" s="168" t="s">
        <v>41</v>
      </c>
      <c r="G119" s="175"/>
      <c r="H119" s="176"/>
      <c r="I119" s="175"/>
      <c r="J119" s="175"/>
    </row>
    <row r="120" spans="1:10" ht="60" customHeight="1" x14ac:dyDescent="0.25">
      <c r="A120" s="139"/>
      <c r="B120" s="139"/>
      <c r="C120" s="139"/>
      <c r="D120" s="139"/>
      <c r="E120" s="139"/>
      <c r="F120" s="139"/>
      <c r="G120" s="139"/>
      <c r="H120" s="139"/>
      <c r="I120" s="139"/>
      <c r="J120" s="139"/>
    </row>
    <row r="121" spans="1:10" ht="69.95" customHeight="1" x14ac:dyDescent="0.25">
      <c r="A121" s="169"/>
      <c r="B121" s="170"/>
      <c r="C121" s="170"/>
      <c r="D121" s="170"/>
      <c r="E121" s="170"/>
      <c r="F121" s="170"/>
      <c r="G121" s="170"/>
      <c r="H121" s="170"/>
      <c r="I121" s="170"/>
      <c r="J121" s="170"/>
    </row>
  </sheetData>
  <mergeCells count="15">
    <mergeCell ref="A119:C119"/>
    <mergeCell ref="F119:G119"/>
    <mergeCell ref="H119:J119"/>
    <mergeCell ref="A121:J121"/>
    <mergeCell ref="E1:G1"/>
    <mergeCell ref="H1:J1"/>
    <mergeCell ref="E2:G2"/>
    <mergeCell ref="H2:J2"/>
    <mergeCell ref="A3:J3"/>
    <mergeCell ref="A117:C117"/>
    <mergeCell ref="F117:G117"/>
    <mergeCell ref="H117:J117"/>
    <mergeCell ref="A118:C118"/>
    <mergeCell ref="F118:G118"/>
    <mergeCell ref="H118:J118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2120-EED7-4144-875E-03DEFF09712D}">
  <dimension ref="A1:Q320"/>
  <sheetViews>
    <sheetView topLeftCell="C271" workbookViewId="0">
      <selection activeCell="K302" sqref="K302"/>
    </sheetView>
  </sheetViews>
  <sheetFormatPr defaultRowHeight="15" x14ac:dyDescent="0.25"/>
  <cols>
    <col min="1" max="2" width="10" style="118" bestFit="1" customWidth="1"/>
    <col min="3" max="3" width="60" style="118" bestFit="1" customWidth="1"/>
    <col min="4" max="4" width="25" style="118" bestFit="1" customWidth="1"/>
    <col min="5" max="5" width="10" style="118" bestFit="1" customWidth="1"/>
    <col min="6" max="16" width="13" style="118" bestFit="1" customWidth="1"/>
    <col min="17" max="17" width="15" style="118" bestFit="1" customWidth="1"/>
    <col min="18" max="16384" width="9" style="118"/>
  </cols>
  <sheetData>
    <row r="1" spans="1:17" x14ac:dyDescent="0.25">
      <c r="A1" s="127"/>
      <c r="B1" s="127"/>
      <c r="C1" s="127" t="s">
        <v>0</v>
      </c>
      <c r="D1" s="127"/>
      <c r="E1" s="171"/>
      <c r="F1" s="171"/>
      <c r="G1" s="171"/>
      <c r="H1" s="171"/>
      <c r="I1" s="171"/>
      <c r="J1" s="171"/>
      <c r="K1" s="170"/>
      <c r="L1" s="170"/>
      <c r="M1" s="170"/>
      <c r="N1" s="170"/>
      <c r="O1" s="170"/>
    </row>
    <row r="2" spans="1:17" ht="80.099999999999994" customHeight="1" x14ac:dyDescent="0.25">
      <c r="A2" s="128"/>
      <c r="B2" s="128"/>
      <c r="C2" s="128" t="s">
        <v>1</v>
      </c>
      <c r="D2" s="128"/>
      <c r="E2" s="168"/>
      <c r="F2" s="168"/>
      <c r="G2" s="168"/>
      <c r="H2" s="168"/>
      <c r="I2" s="168"/>
      <c r="J2" s="168"/>
      <c r="K2" s="170"/>
      <c r="L2" s="170"/>
      <c r="M2" s="170"/>
      <c r="N2" s="170"/>
      <c r="O2" s="170"/>
    </row>
    <row r="3" spans="1:17" x14ac:dyDescent="0.25">
      <c r="A3" s="172" t="s">
        <v>986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1:17" ht="20.100000000000001" customHeight="1" x14ac:dyDescent="0.25">
      <c r="A4" s="182" t="s">
        <v>43</v>
      </c>
      <c r="B4" s="173" t="s">
        <v>44</v>
      </c>
      <c r="C4" s="173" t="s">
        <v>4</v>
      </c>
      <c r="D4" s="183" t="s">
        <v>405</v>
      </c>
      <c r="E4" s="183" t="s">
        <v>45</v>
      </c>
      <c r="F4" s="130" t="s">
        <v>987</v>
      </c>
      <c r="G4" s="144"/>
      <c r="H4" s="130" t="s">
        <v>988</v>
      </c>
      <c r="I4" s="144"/>
      <c r="J4" s="130" t="s">
        <v>5</v>
      </c>
      <c r="K4" s="130"/>
      <c r="L4" s="130"/>
      <c r="M4" s="182" t="s">
        <v>989</v>
      </c>
      <c r="N4" s="182" t="s">
        <v>990</v>
      </c>
      <c r="O4" s="182" t="s">
        <v>991</v>
      </c>
      <c r="P4" s="170"/>
      <c r="Q4" s="170"/>
    </row>
    <row r="5" spans="1:17" ht="20.100000000000001" customHeight="1" x14ac:dyDescent="0.25">
      <c r="A5" s="182"/>
      <c r="B5" s="173"/>
      <c r="C5" s="173"/>
      <c r="D5" s="173"/>
      <c r="E5" s="183"/>
      <c r="F5" s="130" t="s">
        <v>992</v>
      </c>
      <c r="G5" s="130" t="s">
        <v>993</v>
      </c>
      <c r="H5" s="130" t="s">
        <v>992</v>
      </c>
      <c r="I5" s="130" t="s">
        <v>993</v>
      </c>
      <c r="J5" s="130" t="s">
        <v>992</v>
      </c>
      <c r="K5" s="130" t="s">
        <v>993</v>
      </c>
      <c r="L5" s="130" t="s">
        <v>994</v>
      </c>
      <c r="M5" s="182"/>
      <c r="N5" s="182"/>
      <c r="O5" s="182"/>
      <c r="P5" s="182"/>
      <c r="Q5" s="182"/>
    </row>
    <row r="6" spans="1:17" ht="90.95" customHeight="1" x14ac:dyDescent="0.25">
      <c r="A6" s="153" t="s">
        <v>89</v>
      </c>
      <c r="B6" s="152" t="s">
        <v>90</v>
      </c>
      <c r="C6" s="152" t="s">
        <v>91</v>
      </c>
      <c r="D6" s="152" t="s">
        <v>426</v>
      </c>
      <c r="E6" s="154" t="s">
        <v>92</v>
      </c>
      <c r="F6" s="153" t="s">
        <v>995</v>
      </c>
      <c r="G6" s="153" t="s">
        <v>996</v>
      </c>
      <c r="H6" s="153"/>
      <c r="I6" s="153"/>
      <c r="J6" s="153"/>
      <c r="K6" s="153"/>
      <c r="L6" s="156"/>
      <c r="M6" s="153"/>
      <c r="N6" s="156"/>
      <c r="O6" s="153"/>
    </row>
    <row r="7" spans="1:17" ht="24" customHeight="1" x14ac:dyDescent="0.25">
      <c r="A7" s="153" t="s">
        <v>413</v>
      </c>
      <c r="B7" s="152" t="s">
        <v>51</v>
      </c>
      <c r="C7" s="152" t="s">
        <v>414</v>
      </c>
      <c r="D7" s="152" t="s">
        <v>415</v>
      </c>
      <c r="E7" s="154" t="s">
        <v>53</v>
      </c>
      <c r="F7" s="153" t="s">
        <v>997</v>
      </c>
      <c r="G7" s="153" t="s">
        <v>998</v>
      </c>
      <c r="H7" s="153"/>
      <c r="I7" s="153"/>
      <c r="J7" s="153"/>
      <c r="K7" s="153"/>
      <c r="L7" s="156"/>
      <c r="M7" s="153"/>
      <c r="N7" s="156"/>
      <c r="O7" s="153"/>
    </row>
    <row r="8" spans="1:17" ht="90.95" customHeight="1" x14ac:dyDescent="0.25">
      <c r="A8" s="153" t="s">
        <v>103</v>
      </c>
      <c r="B8" s="152" t="s">
        <v>90</v>
      </c>
      <c r="C8" s="152" t="s">
        <v>104</v>
      </c>
      <c r="D8" s="152" t="s">
        <v>426</v>
      </c>
      <c r="E8" s="154" t="s">
        <v>92</v>
      </c>
      <c r="F8" s="153" t="s">
        <v>999</v>
      </c>
      <c r="G8" s="153" t="s">
        <v>996</v>
      </c>
      <c r="H8" s="153"/>
      <c r="I8" s="153"/>
      <c r="J8" s="153"/>
      <c r="K8" s="153"/>
      <c r="L8" s="156"/>
      <c r="M8" s="153"/>
      <c r="N8" s="156"/>
      <c r="O8" s="153"/>
    </row>
    <row r="9" spans="1:17" ht="90.95" customHeight="1" x14ac:dyDescent="0.25">
      <c r="A9" s="153" t="s">
        <v>106</v>
      </c>
      <c r="B9" s="152" t="s">
        <v>90</v>
      </c>
      <c r="C9" s="152" t="s">
        <v>107</v>
      </c>
      <c r="D9" s="152" t="s">
        <v>426</v>
      </c>
      <c r="E9" s="154" t="s">
        <v>92</v>
      </c>
      <c r="F9" s="153" t="s">
        <v>1000</v>
      </c>
      <c r="G9" s="153" t="s">
        <v>996</v>
      </c>
      <c r="H9" s="153"/>
      <c r="I9" s="153"/>
      <c r="J9" s="153"/>
      <c r="K9" s="153"/>
      <c r="L9" s="156"/>
      <c r="M9" s="153"/>
      <c r="N9" s="156"/>
      <c r="O9" s="153"/>
    </row>
    <row r="10" spans="1:17" ht="78" customHeight="1" x14ac:dyDescent="0.25">
      <c r="A10" s="153" t="s">
        <v>94</v>
      </c>
      <c r="B10" s="152" t="s">
        <v>90</v>
      </c>
      <c r="C10" s="152" t="s">
        <v>95</v>
      </c>
      <c r="D10" s="152" t="s">
        <v>426</v>
      </c>
      <c r="E10" s="154" t="s">
        <v>92</v>
      </c>
      <c r="F10" s="153" t="s">
        <v>1001</v>
      </c>
      <c r="G10" s="153" t="s">
        <v>996</v>
      </c>
      <c r="H10" s="153"/>
      <c r="I10" s="153"/>
      <c r="J10" s="153"/>
      <c r="K10" s="153"/>
      <c r="L10" s="156"/>
      <c r="M10" s="153"/>
      <c r="N10" s="156"/>
      <c r="O10" s="153"/>
    </row>
    <row r="11" spans="1:17" ht="90.95" customHeight="1" x14ac:dyDescent="0.25">
      <c r="A11" s="153" t="s">
        <v>100</v>
      </c>
      <c r="B11" s="152" t="s">
        <v>90</v>
      </c>
      <c r="C11" s="152" t="s">
        <v>101</v>
      </c>
      <c r="D11" s="152" t="s">
        <v>426</v>
      </c>
      <c r="E11" s="154" t="s">
        <v>92</v>
      </c>
      <c r="F11" s="153" t="s">
        <v>1001</v>
      </c>
      <c r="G11" s="153" t="s">
        <v>996</v>
      </c>
      <c r="H11" s="153"/>
      <c r="I11" s="153"/>
      <c r="J11" s="153"/>
      <c r="K11" s="153"/>
      <c r="L11" s="156"/>
      <c r="M11" s="153"/>
      <c r="N11" s="156"/>
      <c r="O11" s="153"/>
    </row>
    <row r="12" spans="1:17" ht="26.1" customHeight="1" x14ac:dyDescent="0.25">
      <c r="A12" s="153" t="s">
        <v>118</v>
      </c>
      <c r="B12" s="152" t="s">
        <v>90</v>
      </c>
      <c r="C12" s="152" t="s">
        <v>119</v>
      </c>
      <c r="D12" s="152" t="s">
        <v>426</v>
      </c>
      <c r="E12" s="154" t="s">
        <v>92</v>
      </c>
      <c r="F12" s="153" t="s">
        <v>1002</v>
      </c>
      <c r="G12" s="153" t="s">
        <v>996</v>
      </c>
      <c r="H12" s="153"/>
      <c r="I12" s="153"/>
      <c r="J12" s="153"/>
      <c r="K12" s="153"/>
      <c r="L12" s="156"/>
      <c r="M12" s="153"/>
      <c r="N12" s="156"/>
      <c r="O12" s="153"/>
    </row>
    <row r="13" spans="1:17" ht="51.95" customHeight="1" x14ac:dyDescent="0.25">
      <c r="A13" s="153" t="s">
        <v>896</v>
      </c>
      <c r="B13" s="152" t="s">
        <v>51</v>
      </c>
      <c r="C13" s="152" t="s">
        <v>897</v>
      </c>
      <c r="D13" s="152" t="s">
        <v>445</v>
      </c>
      <c r="E13" s="154" t="s">
        <v>193</v>
      </c>
      <c r="F13" s="153" t="s">
        <v>1003</v>
      </c>
      <c r="G13" s="153" t="s">
        <v>998</v>
      </c>
      <c r="H13" s="153"/>
      <c r="I13" s="153"/>
      <c r="J13" s="153"/>
      <c r="K13" s="153"/>
      <c r="L13" s="156"/>
      <c r="M13" s="153"/>
      <c r="N13" s="156"/>
      <c r="O13" s="153"/>
    </row>
    <row r="14" spans="1:17" ht="51.95" customHeight="1" x14ac:dyDescent="0.25">
      <c r="A14" s="153" t="s">
        <v>888</v>
      </c>
      <c r="B14" s="152" t="s">
        <v>51</v>
      </c>
      <c r="C14" s="152" t="s">
        <v>889</v>
      </c>
      <c r="D14" s="152" t="s">
        <v>445</v>
      </c>
      <c r="E14" s="154" t="s">
        <v>193</v>
      </c>
      <c r="F14" s="153" t="s">
        <v>1004</v>
      </c>
      <c r="G14" s="153" t="s">
        <v>998</v>
      </c>
      <c r="H14" s="153"/>
      <c r="I14" s="153"/>
      <c r="J14" s="153"/>
      <c r="K14" s="153"/>
      <c r="L14" s="156"/>
      <c r="M14" s="153"/>
      <c r="N14" s="156"/>
      <c r="O14" s="153"/>
    </row>
    <row r="15" spans="1:17" ht="39" customHeight="1" x14ac:dyDescent="0.25">
      <c r="A15" s="153" t="s">
        <v>112</v>
      </c>
      <c r="B15" s="152" t="s">
        <v>90</v>
      </c>
      <c r="C15" s="152" t="s">
        <v>113</v>
      </c>
      <c r="D15" s="152" t="s">
        <v>426</v>
      </c>
      <c r="E15" s="154" t="s">
        <v>92</v>
      </c>
      <c r="F15" s="153" t="s">
        <v>1005</v>
      </c>
      <c r="G15" s="153" t="s">
        <v>996</v>
      </c>
      <c r="H15" s="153"/>
      <c r="I15" s="153"/>
      <c r="J15" s="153"/>
      <c r="K15" s="153"/>
      <c r="L15" s="156"/>
      <c r="M15" s="153"/>
      <c r="N15" s="156"/>
      <c r="O15" s="153"/>
    </row>
    <row r="16" spans="1:17" ht="24" customHeight="1" x14ac:dyDescent="0.25">
      <c r="A16" s="153" t="s">
        <v>621</v>
      </c>
      <c r="B16" s="152" t="s">
        <v>60</v>
      </c>
      <c r="C16" s="152" t="s">
        <v>622</v>
      </c>
      <c r="D16" s="152" t="s">
        <v>415</v>
      </c>
      <c r="E16" s="154" t="s">
        <v>53</v>
      </c>
      <c r="F16" s="153" t="s">
        <v>1006</v>
      </c>
      <c r="G16" s="153" t="s">
        <v>998</v>
      </c>
      <c r="H16" s="153"/>
      <c r="I16" s="153"/>
      <c r="J16" s="153"/>
      <c r="K16" s="153"/>
      <c r="L16" s="156"/>
      <c r="M16" s="153"/>
      <c r="N16" s="156"/>
      <c r="O16" s="153"/>
    </row>
    <row r="17" spans="1:15" ht="39" customHeight="1" x14ac:dyDescent="0.25">
      <c r="A17" s="153" t="s">
        <v>795</v>
      </c>
      <c r="B17" s="152" t="s">
        <v>305</v>
      </c>
      <c r="C17" s="152" t="s">
        <v>796</v>
      </c>
      <c r="D17" s="152" t="s">
        <v>445</v>
      </c>
      <c r="E17" s="154" t="s">
        <v>78</v>
      </c>
      <c r="F17" s="153" t="s">
        <v>1007</v>
      </c>
      <c r="G17" s="153" t="s">
        <v>998</v>
      </c>
      <c r="H17" s="153"/>
      <c r="I17" s="153"/>
      <c r="J17" s="153"/>
      <c r="K17" s="153"/>
      <c r="L17" s="156"/>
      <c r="M17" s="153"/>
      <c r="N17" s="156"/>
      <c r="O17" s="153"/>
    </row>
    <row r="18" spans="1:15" ht="51.95" customHeight="1" x14ac:dyDescent="0.25">
      <c r="A18" s="153" t="s">
        <v>894</v>
      </c>
      <c r="B18" s="152" t="s">
        <v>51</v>
      </c>
      <c r="C18" s="152" t="s">
        <v>895</v>
      </c>
      <c r="D18" s="152" t="s">
        <v>445</v>
      </c>
      <c r="E18" s="154" t="s">
        <v>193</v>
      </c>
      <c r="F18" s="153" t="s">
        <v>1008</v>
      </c>
      <c r="G18" s="153" t="s">
        <v>998</v>
      </c>
      <c r="H18" s="153"/>
      <c r="I18" s="153"/>
      <c r="J18" s="153"/>
      <c r="K18" s="153"/>
      <c r="L18" s="156"/>
      <c r="M18" s="153"/>
      <c r="N18" s="156"/>
      <c r="O18" s="153"/>
    </row>
    <row r="19" spans="1:15" ht="78" customHeight="1" x14ac:dyDescent="0.25">
      <c r="A19" s="153" t="s">
        <v>677</v>
      </c>
      <c r="B19" s="152" t="s">
        <v>140</v>
      </c>
      <c r="C19" s="152" t="s">
        <v>678</v>
      </c>
      <c r="D19" s="152" t="s">
        <v>530</v>
      </c>
      <c r="E19" s="154" t="s">
        <v>221</v>
      </c>
      <c r="F19" s="153" t="s">
        <v>1009</v>
      </c>
      <c r="G19" s="153" t="s">
        <v>998</v>
      </c>
      <c r="H19" s="153"/>
      <c r="I19" s="153"/>
      <c r="J19" s="153"/>
      <c r="K19" s="153"/>
      <c r="L19" s="156"/>
      <c r="M19" s="153"/>
      <c r="N19" s="156"/>
      <c r="O19" s="153"/>
    </row>
    <row r="20" spans="1:15" ht="26.1" customHeight="1" x14ac:dyDescent="0.25">
      <c r="A20" s="153" t="s">
        <v>652</v>
      </c>
      <c r="B20" s="152" t="s">
        <v>60</v>
      </c>
      <c r="C20" s="152" t="s">
        <v>653</v>
      </c>
      <c r="D20" s="152" t="s">
        <v>445</v>
      </c>
      <c r="E20" s="154" t="s">
        <v>62</v>
      </c>
      <c r="F20" s="153" t="s">
        <v>1010</v>
      </c>
      <c r="G20" s="153" t="s">
        <v>998</v>
      </c>
      <c r="H20" s="153"/>
      <c r="I20" s="153"/>
      <c r="J20" s="153"/>
      <c r="K20" s="153"/>
      <c r="L20" s="156"/>
      <c r="M20" s="153"/>
      <c r="N20" s="156"/>
      <c r="O20" s="153"/>
    </row>
    <row r="21" spans="1:15" ht="24" customHeight="1" x14ac:dyDescent="0.25">
      <c r="A21" s="153" t="s">
        <v>623</v>
      </c>
      <c r="B21" s="152" t="s">
        <v>60</v>
      </c>
      <c r="C21" s="152" t="s">
        <v>624</v>
      </c>
      <c r="D21" s="152" t="s">
        <v>415</v>
      </c>
      <c r="E21" s="154" t="s">
        <v>53</v>
      </c>
      <c r="F21" s="153" t="s">
        <v>1006</v>
      </c>
      <c r="G21" s="153" t="s">
        <v>998</v>
      </c>
      <c r="H21" s="153"/>
      <c r="I21" s="153"/>
      <c r="J21" s="153"/>
      <c r="K21" s="153"/>
      <c r="L21" s="156"/>
      <c r="M21" s="153"/>
      <c r="N21" s="156"/>
      <c r="O21" s="153"/>
    </row>
    <row r="22" spans="1:15" ht="78" customHeight="1" x14ac:dyDescent="0.25">
      <c r="A22" s="153" t="s">
        <v>664</v>
      </c>
      <c r="B22" s="152" t="s">
        <v>140</v>
      </c>
      <c r="C22" s="152" t="s">
        <v>665</v>
      </c>
      <c r="D22" s="152" t="s">
        <v>530</v>
      </c>
      <c r="E22" s="154" t="s">
        <v>221</v>
      </c>
      <c r="F22" s="153" t="s">
        <v>1011</v>
      </c>
      <c r="G22" s="153" t="s">
        <v>998</v>
      </c>
      <c r="H22" s="153"/>
      <c r="I22" s="153"/>
      <c r="J22" s="153"/>
      <c r="K22" s="153"/>
      <c r="L22" s="156"/>
      <c r="M22" s="153"/>
      <c r="N22" s="156"/>
      <c r="O22" s="153"/>
    </row>
    <row r="23" spans="1:15" ht="24" customHeight="1" x14ac:dyDescent="0.25">
      <c r="A23" s="153" t="s">
        <v>1012</v>
      </c>
      <c r="B23" s="152" t="s">
        <v>51</v>
      </c>
      <c r="C23" s="152" t="s">
        <v>1013</v>
      </c>
      <c r="D23" s="152" t="s">
        <v>415</v>
      </c>
      <c r="E23" s="154" t="s">
        <v>53</v>
      </c>
      <c r="F23" s="153" t="s">
        <v>1014</v>
      </c>
      <c r="G23" s="153" t="s">
        <v>998</v>
      </c>
      <c r="H23" s="153"/>
      <c r="I23" s="153"/>
      <c r="J23" s="153"/>
      <c r="K23" s="153"/>
      <c r="L23" s="156"/>
      <c r="M23" s="153"/>
      <c r="N23" s="156"/>
      <c r="O23" s="153"/>
    </row>
    <row r="24" spans="1:15" ht="24" customHeight="1" x14ac:dyDescent="0.25">
      <c r="A24" s="153" t="s">
        <v>436</v>
      </c>
      <c r="B24" s="152" t="s">
        <v>51</v>
      </c>
      <c r="C24" s="152" t="s">
        <v>437</v>
      </c>
      <c r="D24" s="152" t="s">
        <v>415</v>
      </c>
      <c r="E24" s="154" t="s">
        <v>57</v>
      </c>
      <c r="F24" s="153" t="s">
        <v>995</v>
      </c>
      <c r="G24" s="153" t="s">
        <v>998</v>
      </c>
      <c r="H24" s="153"/>
      <c r="I24" s="153"/>
      <c r="J24" s="153"/>
      <c r="K24" s="153"/>
      <c r="L24" s="156"/>
      <c r="M24" s="153"/>
      <c r="N24" s="156"/>
      <c r="O24" s="153"/>
    </row>
    <row r="25" spans="1:15" ht="26.1" customHeight="1" x14ac:dyDescent="0.25">
      <c r="A25" s="153" t="s">
        <v>416</v>
      </c>
      <c r="B25" s="152" t="s">
        <v>51</v>
      </c>
      <c r="C25" s="152" t="s">
        <v>417</v>
      </c>
      <c r="D25" s="152" t="s">
        <v>418</v>
      </c>
      <c r="E25" s="154" t="s">
        <v>53</v>
      </c>
      <c r="F25" s="153" t="s">
        <v>1015</v>
      </c>
      <c r="G25" s="153" t="s">
        <v>998</v>
      </c>
      <c r="H25" s="153"/>
      <c r="I25" s="153"/>
      <c r="J25" s="153"/>
      <c r="K25" s="153"/>
      <c r="L25" s="156"/>
      <c r="M25" s="153"/>
      <c r="N25" s="156"/>
      <c r="O25" s="153"/>
    </row>
    <row r="26" spans="1:15" ht="26.1" customHeight="1" x14ac:dyDescent="0.25">
      <c r="A26" s="153" t="s">
        <v>593</v>
      </c>
      <c r="B26" s="152" t="s">
        <v>60</v>
      </c>
      <c r="C26" s="152" t="s">
        <v>594</v>
      </c>
      <c r="D26" s="152" t="s">
        <v>445</v>
      </c>
      <c r="E26" s="154" t="s">
        <v>62</v>
      </c>
      <c r="F26" s="153" t="s">
        <v>1016</v>
      </c>
      <c r="G26" s="153" t="s">
        <v>998</v>
      </c>
      <c r="H26" s="153"/>
      <c r="I26" s="153"/>
      <c r="J26" s="153"/>
      <c r="K26" s="153"/>
      <c r="L26" s="156"/>
      <c r="M26" s="153"/>
      <c r="N26" s="156"/>
      <c r="O26" s="153"/>
    </row>
    <row r="27" spans="1:15" ht="26.1" customHeight="1" x14ac:dyDescent="0.25">
      <c r="A27" s="153" t="s">
        <v>568</v>
      </c>
      <c r="B27" s="152" t="s">
        <v>60</v>
      </c>
      <c r="C27" s="152" t="s">
        <v>569</v>
      </c>
      <c r="D27" s="152" t="s">
        <v>445</v>
      </c>
      <c r="E27" s="154" t="s">
        <v>62</v>
      </c>
      <c r="F27" s="153" t="s">
        <v>1017</v>
      </c>
      <c r="G27" s="153" t="s">
        <v>998</v>
      </c>
      <c r="H27" s="153"/>
      <c r="I27" s="153"/>
      <c r="J27" s="153"/>
      <c r="K27" s="153"/>
      <c r="L27" s="156"/>
      <c r="M27" s="153"/>
      <c r="N27" s="156"/>
      <c r="O27" s="153"/>
    </row>
    <row r="28" spans="1:15" ht="51.95" customHeight="1" x14ac:dyDescent="0.25">
      <c r="A28" s="153" t="s">
        <v>886</v>
      </c>
      <c r="B28" s="152" t="s">
        <v>51</v>
      </c>
      <c r="C28" s="152" t="s">
        <v>887</v>
      </c>
      <c r="D28" s="152" t="s">
        <v>445</v>
      </c>
      <c r="E28" s="154" t="s">
        <v>193</v>
      </c>
      <c r="F28" s="153" t="s">
        <v>1018</v>
      </c>
      <c r="G28" s="153" t="s">
        <v>998</v>
      </c>
      <c r="H28" s="153"/>
      <c r="I28" s="153"/>
      <c r="J28" s="153"/>
      <c r="K28" s="153"/>
      <c r="L28" s="156"/>
      <c r="M28" s="153"/>
      <c r="N28" s="156"/>
      <c r="O28" s="153"/>
    </row>
    <row r="29" spans="1:15" ht="78" customHeight="1" x14ac:dyDescent="0.25">
      <c r="A29" s="153" t="s">
        <v>683</v>
      </c>
      <c r="B29" s="152" t="s">
        <v>140</v>
      </c>
      <c r="C29" s="152" t="s">
        <v>684</v>
      </c>
      <c r="D29" s="152" t="s">
        <v>530</v>
      </c>
      <c r="E29" s="154" t="s">
        <v>221</v>
      </c>
      <c r="F29" s="153" t="s">
        <v>1019</v>
      </c>
      <c r="G29" s="153" t="s">
        <v>998</v>
      </c>
      <c r="H29" s="153"/>
      <c r="I29" s="153"/>
      <c r="J29" s="153"/>
      <c r="K29" s="153"/>
      <c r="L29" s="156"/>
      <c r="M29" s="153"/>
      <c r="N29" s="156"/>
      <c r="O29" s="153"/>
    </row>
    <row r="30" spans="1:15" ht="24" customHeight="1" x14ac:dyDescent="0.25">
      <c r="A30" s="153" t="s">
        <v>457</v>
      </c>
      <c r="B30" s="152" t="s">
        <v>51</v>
      </c>
      <c r="C30" s="152" t="s">
        <v>458</v>
      </c>
      <c r="D30" s="152" t="s">
        <v>415</v>
      </c>
      <c r="E30" s="154" t="s">
        <v>53</v>
      </c>
      <c r="F30" s="153" t="s">
        <v>1020</v>
      </c>
      <c r="G30" s="153" t="s">
        <v>998</v>
      </c>
      <c r="H30" s="153"/>
      <c r="I30" s="153"/>
      <c r="J30" s="153"/>
      <c r="K30" s="153"/>
      <c r="L30" s="156"/>
      <c r="M30" s="153"/>
      <c r="N30" s="156"/>
      <c r="O30" s="153"/>
    </row>
    <row r="31" spans="1:15" ht="26.1" customHeight="1" x14ac:dyDescent="0.25">
      <c r="A31" s="153" t="s">
        <v>109</v>
      </c>
      <c r="B31" s="152" t="s">
        <v>90</v>
      </c>
      <c r="C31" s="152" t="s">
        <v>110</v>
      </c>
      <c r="D31" s="152" t="s">
        <v>426</v>
      </c>
      <c r="E31" s="154" t="s">
        <v>92</v>
      </c>
      <c r="F31" s="153" t="s">
        <v>1021</v>
      </c>
      <c r="G31" s="153" t="s">
        <v>996</v>
      </c>
      <c r="H31" s="153"/>
      <c r="I31" s="153"/>
      <c r="J31" s="153"/>
      <c r="K31" s="153"/>
      <c r="L31" s="156"/>
      <c r="M31" s="153"/>
      <c r="N31" s="156"/>
      <c r="O31" s="153"/>
    </row>
    <row r="32" spans="1:15" ht="26.1" customHeight="1" x14ac:dyDescent="0.25">
      <c r="A32" s="153" t="s">
        <v>605</v>
      </c>
      <c r="B32" s="152" t="s">
        <v>60</v>
      </c>
      <c r="C32" s="152" t="s">
        <v>606</v>
      </c>
      <c r="D32" s="152" t="s">
        <v>445</v>
      </c>
      <c r="E32" s="154" t="s">
        <v>62</v>
      </c>
      <c r="F32" s="153" t="s">
        <v>1022</v>
      </c>
      <c r="G32" s="153" t="s">
        <v>998</v>
      </c>
      <c r="H32" s="153"/>
      <c r="I32" s="153"/>
      <c r="J32" s="153"/>
      <c r="K32" s="153"/>
      <c r="L32" s="156"/>
      <c r="M32" s="153"/>
      <c r="N32" s="156"/>
      <c r="O32" s="153"/>
    </row>
    <row r="33" spans="1:15" ht="26.1" customHeight="1" x14ac:dyDescent="0.25">
      <c r="A33" s="153" t="s">
        <v>619</v>
      </c>
      <c r="B33" s="152" t="s">
        <v>60</v>
      </c>
      <c r="C33" s="152" t="s">
        <v>620</v>
      </c>
      <c r="D33" s="152" t="s">
        <v>445</v>
      </c>
      <c r="E33" s="154" t="s">
        <v>193</v>
      </c>
      <c r="F33" s="153" t="s">
        <v>1023</v>
      </c>
      <c r="G33" s="153" t="s">
        <v>998</v>
      </c>
      <c r="H33" s="153"/>
      <c r="I33" s="153"/>
      <c r="J33" s="153"/>
      <c r="K33" s="153"/>
      <c r="L33" s="156"/>
      <c r="M33" s="153"/>
      <c r="N33" s="156"/>
      <c r="O33" s="153"/>
    </row>
    <row r="34" spans="1:15" ht="24" customHeight="1" x14ac:dyDescent="0.25">
      <c r="A34" s="153" t="s">
        <v>1024</v>
      </c>
      <c r="B34" s="152" t="s">
        <v>51</v>
      </c>
      <c r="C34" s="152" t="s">
        <v>1025</v>
      </c>
      <c r="D34" s="152" t="s">
        <v>415</v>
      </c>
      <c r="E34" s="154" t="s">
        <v>53</v>
      </c>
      <c r="F34" s="153" t="s">
        <v>1026</v>
      </c>
      <c r="G34" s="153" t="s">
        <v>998</v>
      </c>
      <c r="H34" s="153"/>
      <c r="I34" s="153"/>
      <c r="J34" s="153"/>
      <c r="K34" s="153"/>
      <c r="L34" s="156"/>
      <c r="M34" s="153"/>
      <c r="N34" s="156"/>
      <c r="O34" s="153"/>
    </row>
    <row r="35" spans="1:15" ht="24" customHeight="1" x14ac:dyDescent="0.25">
      <c r="A35" s="153" t="s">
        <v>1027</v>
      </c>
      <c r="B35" s="152" t="s">
        <v>51</v>
      </c>
      <c r="C35" s="152" t="s">
        <v>1028</v>
      </c>
      <c r="D35" s="152" t="s">
        <v>415</v>
      </c>
      <c r="E35" s="154" t="s">
        <v>53</v>
      </c>
      <c r="F35" s="153" t="s">
        <v>1029</v>
      </c>
      <c r="G35" s="153" t="s">
        <v>998</v>
      </c>
      <c r="H35" s="153"/>
      <c r="I35" s="153"/>
      <c r="J35" s="153"/>
      <c r="K35" s="153"/>
      <c r="L35" s="156"/>
      <c r="M35" s="153"/>
      <c r="N35" s="156"/>
      <c r="O35" s="153"/>
    </row>
    <row r="36" spans="1:15" ht="24" customHeight="1" x14ac:dyDescent="0.25">
      <c r="A36" s="153" t="s">
        <v>1030</v>
      </c>
      <c r="B36" s="152" t="s">
        <v>51</v>
      </c>
      <c r="C36" s="152" t="s">
        <v>1031</v>
      </c>
      <c r="D36" s="152" t="s">
        <v>415</v>
      </c>
      <c r="E36" s="154" t="s">
        <v>53</v>
      </c>
      <c r="F36" s="153" t="s">
        <v>1032</v>
      </c>
      <c r="G36" s="153" t="s">
        <v>998</v>
      </c>
      <c r="H36" s="153"/>
      <c r="I36" s="153"/>
      <c r="J36" s="153"/>
      <c r="K36" s="153"/>
      <c r="L36" s="156"/>
      <c r="M36" s="153"/>
      <c r="N36" s="156"/>
      <c r="O36" s="153"/>
    </row>
    <row r="37" spans="1:15" ht="65.099999999999994" customHeight="1" x14ac:dyDescent="0.25">
      <c r="A37" s="153" t="s">
        <v>681</v>
      </c>
      <c r="B37" s="152" t="s">
        <v>140</v>
      </c>
      <c r="C37" s="152" t="s">
        <v>682</v>
      </c>
      <c r="D37" s="152" t="s">
        <v>530</v>
      </c>
      <c r="E37" s="154" t="s">
        <v>221</v>
      </c>
      <c r="F37" s="153" t="s">
        <v>1033</v>
      </c>
      <c r="G37" s="153" t="s">
        <v>998</v>
      </c>
      <c r="H37" s="153"/>
      <c r="I37" s="153"/>
      <c r="J37" s="153"/>
      <c r="K37" s="153"/>
      <c r="L37" s="156"/>
      <c r="M37" s="153"/>
      <c r="N37" s="156"/>
      <c r="O37" s="153"/>
    </row>
    <row r="38" spans="1:15" ht="26.1" customHeight="1" x14ac:dyDescent="0.25">
      <c r="A38" s="153" t="s">
        <v>741</v>
      </c>
      <c r="B38" s="152" t="s">
        <v>60</v>
      </c>
      <c r="C38" s="152" t="s">
        <v>742</v>
      </c>
      <c r="D38" s="152" t="s">
        <v>445</v>
      </c>
      <c r="E38" s="154" t="s">
        <v>193</v>
      </c>
      <c r="F38" s="153" t="s">
        <v>1034</v>
      </c>
      <c r="G38" s="153" t="s">
        <v>998</v>
      </c>
      <c r="H38" s="153"/>
      <c r="I38" s="153"/>
      <c r="J38" s="153"/>
      <c r="K38" s="153"/>
      <c r="L38" s="156"/>
      <c r="M38" s="153"/>
      <c r="N38" s="156"/>
      <c r="O38" s="153"/>
    </row>
    <row r="39" spans="1:15" ht="24" customHeight="1" x14ac:dyDescent="0.25">
      <c r="A39" s="153" t="s">
        <v>579</v>
      </c>
      <c r="B39" s="152" t="s">
        <v>60</v>
      </c>
      <c r="C39" s="152" t="s">
        <v>580</v>
      </c>
      <c r="D39" s="152" t="s">
        <v>445</v>
      </c>
      <c r="E39" s="154" t="s">
        <v>177</v>
      </c>
      <c r="F39" s="153" t="s">
        <v>1035</v>
      </c>
      <c r="G39" s="153" t="s">
        <v>998</v>
      </c>
      <c r="H39" s="153"/>
      <c r="I39" s="153"/>
      <c r="J39" s="153"/>
      <c r="K39" s="153"/>
      <c r="L39" s="156"/>
      <c r="M39" s="153"/>
      <c r="N39" s="156"/>
      <c r="O39" s="153"/>
    </row>
    <row r="40" spans="1:15" ht="51.95" customHeight="1" x14ac:dyDescent="0.25">
      <c r="A40" s="153" t="s">
        <v>504</v>
      </c>
      <c r="B40" s="152" t="s">
        <v>51</v>
      </c>
      <c r="C40" s="152" t="s">
        <v>505</v>
      </c>
      <c r="D40" s="152" t="s">
        <v>426</v>
      </c>
      <c r="E40" s="154" t="s">
        <v>57</v>
      </c>
      <c r="F40" s="153" t="s">
        <v>995</v>
      </c>
      <c r="G40" s="153" t="s">
        <v>998</v>
      </c>
      <c r="H40" s="153"/>
      <c r="I40" s="153"/>
      <c r="J40" s="153"/>
      <c r="K40" s="153"/>
      <c r="L40" s="156"/>
      <c r="M40" s="153"/>
      <c r="N40" s="156"/>
      <c r="O40" s="153"/>
    </row>
    <row r="41" spans="1:15" ht="26.1" customHeight="1" x14ac:dyDescent="0.25">
      <c r="A41" s="153" t="s">
        <v>643</v>
      </c>
      <c r="B41" s="152" t="s">
        <v>140</v>
      </c>
      <c r="C41" s="152" t="s">
        <v>644</v>
      </c>
      <c r="D41" s="152" t="s">
        <v>445</v>
      </c>
      <c r="E41" s="154" t="s">
        <v>221</v>
      </c>
      <c r="F41" s="153" t="s">
        <v>1036</v>
      </c>
      <c r="G41" s="153" t="s">
        <v>998</v>
      </c>
      <c r="H41" s="153"/>
      <c r="I41" s="153"/>
      <c r="J41" s="153"/>
      <c r="K41" s="153"/>
      <c r="L41" s="156"/>
      <c r="M41" s="153"/>
      <c r="N41" s="156"/>
      <c r="O41" s="153"/>
    </row>
    <row r="42" spans="1:15" ht="78" customHeight="1" x14ac:dyDescent="0.25">
      <c r="A42" s="158" t="s">
        <v>97</v>
      </c>
      <c r="B42" s="157" t="s">
        <v>90</v>
      </c>
      <c r="C42" s="157" t="s">
        <v>98</v>
      </c>
      <c r="D42" s="157" t="s">
        <v>426</v>
      </c>
      <c r="E42" s="159" t="s">
        <v>92</v>
      </c>
      <c r="F42" s="158" t="s">
        <v>1016</v>
      </c>
      <c r="G42" s="158" t="s">
        <v>996</v>
      </c>
      <c r="H42" s="158"/>
      <c r="I42" s="158"/>
      <c r="J42" s="158"/>
      <c r="K42" s="158"/>
      <c r="L42" s="161"/>
      <c r="M42" s="158"/>
      <c r="N42" s="161"/>
      <c r="O42" s="158"/>
    </row>
    <row r="43" spans="1:15" ht="26.1" customHeight="1" x14ac:dyDescent="0.25">
      <c r="A43" s="158" t="s">
        <v>827</v>
      </c>
      <c r="B43" s="157" t="s">
        <v>68</v>
      </c>
      <c r="C43" s="157" t="s">
        <v>828</v>
      </c>
      <c r="D43" s="157" t="s">
        <v>445</v>
      </c>
      <c r="E43" s="159" t="s">
        <v>177</v>
      </c>
      <c r="F43" s="158" t="s">
        <v>1037</v>
      </c>
      <c r="G43" s="158" t="s">
        <v>998</v>
      </c>
      <c r="H43" s="158"/>
      <c r="I43" s="158"/>
      <c r="J43" s="158"/>
      <c r="K43" s="158"/>
      <c r="L43" s="161"/>
      <c r="M43" s="158"/>
      <c r="N43" s="161"/>
      <c r="O43" s="158"/>
    </row>
    <row r="44" spans="1:15" ht="24" customHeight="1" x14ac:dyDescent="0.25">
      <c r="A44" s="158" t="s">
        <v>572</v>
      </c>
      <c r="B44" s="157" t="s">
        <v>60</v>
      </c>
      <c r="C44" s="157" t="s">
        <v>573</v>
      </c>
      <c r="D44" s="157" t="s">
        <v>415</v>
      </c>
      <c r="E44" s="159" t="s">
        <v>53</v>
      </c>
      <c r="F44" s="158" t="s">
        <v>1038</v>
      </c>
      <c r="G44" s="158" t="s">
        <v>998</v>
      </c>
      <c r="H44" s="158"/>
      <c r="I44" s="158"/>
      <c r="J44" s="158"/>
      <c r="K44" s="158"/>
      <c r="L44" s="161"/>
      <c r="M44" s="158"/>
      <c r="N44" s="161"/>
      <c r="O44" s="158"/>
    </row>
    <row r="45" spans="1:15" ht="26.1" customHeight="1" x14ac:dyDescent="0.25">
      <c r="A45" s="158" t="s">
        <v>911</v>
      </c>
      <c r="B45" s="157" t="s">
        <v>305</v>
      </c>
      <c r="C45" s="157" t="s">
        <v>912</v>
      </c>
      <c r="D45" s="157" t="s">
        <v>445</v>
      </c>
      <c r="E45" s="159" t="s">
        <v>193</v>
      </c>
      <c r="F45" s="158" t="s">
        <v>1039</v>
      </c>
      <c r="G45" s="158" t="s">
        <v>998</v>
      </c>
      <c r="H45" s="158"/>
      <c r="I45" s="158"/>
      <c r="J45" s="158"/>
      <c r="K45" s="158"/>
      <c r="L45" s="161"/>
      <c r="M45" s="158"/>
      <c r="N45" s="161"/>
      <c r="O45" s="158"/>
    </row>
    <row r="46" spans="1:15" ht="24" customHeight="1" x14ac:dyDescent="0.25">
      <c r="A46" s="158" t="s">
        <v>133</v>
      </c>
      <c r="B46" s="157" t="s">
        <v>90</v>
      </c>
      <c r="C46" s="157" t="s">
        <v>134</v>
      </c>
      <c r="D46" s="157" t="s">
        <v>426</v>
      </c>
      <c r="E46" s="159" t="s">
        <v>92</v>
      </c>
      <c r="F46" s="158" t="s">
        <v>1040</v>
      </c>
      <c r="G46" s="158" t="s">
        <v>996</v>
      </c>
      <c r="H46" s="158"/>
      <c r="I46" s="158"/>
      <c r="J46" s="158"/>
      <c r="K46" s="158"/>
      <c r="L46" s="161"/>
      <c r="M46" s="158"/>
      <c r="N46" s="161"/>
      <c r="O46" s="158"/>
    </row>
    <row r="47" spans="1:15" ht="24" customHeight="1" x14ac:dyDescent="0.25">
      <c r="A47" s="158" t="s">
        <v>136</v>
      </c>
      <c r="B47" s="157" t="s">
        <v>90</v>
      </c>
      <c r="C47" s="157" t="s">
        <v>137</v>
      </c>
      <c r="D47" s="157" t="s">
        <v>426</v>
      </c>
      <c r="E47" s="159" t="s">
        <v>92</v>
      </c>
      <c r="F47" s="158" t="s">
        <v>1040</v>
      </c>
      <c r="G47" s="158" t="s">
        <v>996</v>
      </c>
      <c r="H47" s="158"/>
      <c r="I47" s="158"/>
      <c r="J47" s="158"/>
      <c r="K47" s="158"/>
      <c r="L47" s="161"/>
      <c r="M47" s="158"/>
      <c r="N47" s="161"/>
      <c r="O47" s="158"/>
    </row>
    <row r="48" spans="1:15" ht="26.1" customHeight="1" x14ac:dyDescent="0.25">
      <c r="A48" s="158" t="s">
        <v>704</v>
      </c>
      <c r="B48" s="157" t="s">
        <v>51</v>
      </c>
      <c r="C48" s="157" t="s">
        <v>705</v>
      </c>
      <c r="D48" s="157" t="s">
        <v>445</v>
      </c>
      <c r="E48" s="159" t="s">
        <v>78</v>
      </c>
      <c r="F48" s="158" t="s">
        <v>1041</v>
      </c>
      <c r="G48" s="158" t="s">
        <v>998</v>
      </c>
      <c r="H48" s="158"/>
      <c r="I48" s="158"/>
      <c r="J48" s="158"/>
      <c r="K48" s="158"/>
      <c r="L48" s="161"/>
      <c r="M48" s="158"/>
      <c r="N48" s="161"/>
      <c r="O48" s="158"/>
    </row>
    <row r="49" spans="1:15" ht="26.1" customHeight="1" x14ac:dyDescent="0.25">
      <c r="A49" s="158" t="s">
        <v>115</v>
      </c>
      <c r="B49" s="157" t="s">
        <v>90</v>
      </c>
      <c r="C49" s="157" t="s">
        <v>116</v>
      </c>
      <c r="D49" s="157" t="s">
        <v>426</v>
      </c>
      <c r="E49" s="159" t="s">
        <v>92</v>
      </c>
      <c r="F49" s="158" t="s">
        <v>1042</v>
      </c>
      <c r="G49" s="158" t="s">
        <v>996</v>
      </c>
      <c r="H49" s="158"/>
      <c r="I49" s="158"/>
      <c r="J49" s="158"/>
      <c r="K49" s="158"/>
      <c r="L49" s="161"/>
      <c r="M49" s="158"/>
      <c r="N49" s="161"/>
      <c r="O49" s="158"/>
    </row>
    <row r="50" spans="1:15" ht="26.1" customHeight="1" x14ac:dyDescent="0.25">
      <c r="A50" s="158" t="s">
        <v>860</v>
      </c>
      <c r="B50" s="157" t="s">
        <v>140</v>
      </c>
      <c r="C50" s="157" t="s">
        <v>861</v>
      </c>
      <c r="D50" s="157" t="s">
        <v>445</v>
      </c>
      <c r="E50" s="159" t="s">
        <v>142</v>
      </c>
      <c r="F50" s="158" t="s">
        <v>1016</v>
      </c>
      <c r="G50" s="158" t="s">
        <v>998</v>
      </c>
      <c r="H50" s="158"/>
      <c r="I50" s="158"/>
      <c r="J50" s="158"/>
      <c r="K50" s="158"/>
      <c r="L50" s="161"/>
      <c r="M50" s="158"/>
      <c r="N50" s="161"/>
      <c r="O50" s="158"/>
    </row>
    <row r="51" spans="1:15" ht="26.1" customHeight="1" x14ac:dyDescent="0.25">
      <c r="A51" s="158" t="s">
        <v>124</v>
      </c>
      <c r="B51" s="157" t="s">
        <v>90</v>
      </c>
      <c r="C51" s="157" t="s">
        <v>125</v>
      </c>
      <c r="D51" s="157" t="s">
        <v>426</v>
      </c>
      <c r="E51" s="159" t="s">
        <v>92</v>
      </c>
      <c r="F51" s="158" t="s">
        <v>995</v>
      </c>
      <c r="G51" s="158" t="s">
        <v>996</v>
      </c>
      <c r="H51" s="158"/>
      <c r="I51" s="158"/>
      <c r="J51" s="158"/>
      <c r="K51" s="158"/>
      <c r="L51" s="161"/>
      <c r="M51" s="158"/>
      <c r="N51" s="161"/>
      <c r="O51" s="158"/>
    </row>
    <row r="52" spans="1:15" ht="65.099999999999994" customHeight="1" x14ac:dyDescent="0.25">
      <c r="A52" s="158" t="s">
        <v>694</v>
      </c>
      <c r="B52" s="157" t="s">
        <v>140</v>
      </c>
      <c r="C52" s="157" t="s">
        <v>264</v>
      </c>
      <c r="D52" s="157" t="s">
        <v>530</v>
      </c>
      <c r="E52" s="159" t="s">
        <v>221</v>
      </c>
      <c r="F52" s="158" t="s">
        <v>1043</v>
      </c>
      <c r="G52" s="158" t="s">
        <v>998</v>
      </c>
      <c r="H52" s="158"/>
      <c r="I52" s="158"/>
      <c r="J52" s="158"/>
      <c r="K52" s="158"/>
      <c r="L52" s="161"/>
      <c r="M52" s="158"/>
      <c r="N52" s="161"/>
      <c r="O52" s="158"/>
    </row>
    <row r="53" spans="1:15" ht="26.1" customHeight="1" x14ac:dyDescent="0.25">
      <c r="A53" s="158" t="s">
        <v>121</v>
      </c>
      <c r="B53" s="157" t="s">
        <v>90</v>
      </c>
      <c r="C53" s="157" t="s">
        <v>122</v>
      </c>
      <c r="D53" s="157" t="s">
        <v>426</v>
      </c>
      <c r="E53" s="159" t="s">
        <v>92</v>
      </c>
      <c r="F53" s="158" t="s">
        <v>1044</v>
      </c>
      <c r="G53" s="158" t="s">
        <v>996</v>
      </c>
      <c r="H53" s="158"/>
      <c r="I53" s="158"/>
      <c r="J53" s="158"/>
      <c r="K53" s="158"/>
      <c r="L53" s="161"/>
      <c r="M53" s="158"/>
      <c r="N53" s="161"/>
      <c r="O53" s="158"/>
    </row>
    <row r="54" spans="1:15" ht="78" customHeight="1" x14ac:dyDescent="0.25">
      <c r="A54" s="158" t="s">
        <v>675</v>
      </c>
      <c r="B54" s="157" t="s">
        <v>140</v>
      </c>
      <c r="C54" s="157" t="s">
        <v>676</v>
      </c>
      <c r="D54" s="157" t="s">
        <v>530</v>
      </c>
      <c r="E54" s="159" t="s">
        <v>221</v>
      </c>
      <c r="F54" s="158" t="s">
        <v>1045</v>
      </c>
      <c r="G54" s="158" t="s">
        <v>998</v>
      </c>
      <c r="H54" s="158"/>
      <c r="I54" s="158"/>
      <c r="J54" s="158"/>
      <c r="K54" s="158"/>
      <c r="L54" s="161"/>
      <c r="M54" s="158"/>
      <c r="N54" s="161"/>
      <c r="O54" s="158"/>
    </row>
    <row r="55" spans="1:15" ht="24" customHeight="1" x14ac:dyDescent="0.25">
      <c r="A55" s="158" t="s">
        <v>583</v>
      </c>
      <c r="B55" s="157" t="s">
        <v>60</v>
      </c>
      <c r="C55" s="157" t="s">
        <v>584</v>
      </c>
      <c r="D55" s="157" t="s">
        <v>415</v>
      </c>
      <c r="E55" s="159" t="s">
        <v>53</v>
      </c>
      <c r="F55" s="158" t="s">
        <v>1046</v>
      </c>
      <c r="G55" s="158" t="s">
        <v>998</v>
      </c>
      <c r="H55" s="158"/>
      <c r="I55" s="158"/>
      <c r="J55" s="158"/>
      <c r="K55" s="158"/>
      <c r="L55" s="161"/>
      <c r="M55" s="158"/>
      <c r="N55" s="161"/>
      <c r="O55" s="158"/>
    </row>
    <row r="56" spans="1:15" ht="24" customHeight="1" x14ac:dyDescent="0.25">
      <c r="A56" s="158" t="s">
        <v>637</v>
      </c>
      <c r="B56" s="157" t="s">
        <v>140</v>
      </c>
      <c r="C56" s="157" t="s">
        <v>638</v>
      </c>
      <c r="D56" s="157" t="s">
        <v>415</v>
      </c>
      <c r="E56" s="159" t="s">
        <v>525</v>
      </c>
      <c r="F56" s="158" t="s">
        <v>1047</v>
      </c>
      <c r="G56" s="158" t="s">
        <v>998</v>
      </c>
      <c r="H56" s="158"/>
      <c r="I56" s="158"/>
      <c r="J56" s="158"/>
      <c r="K56" s="158"/>
      <c r="L56" s="161"/>
      <c r="M56" s="158"/>
      <c r="N56" s="161"/>
      <c r="O56" s="158"/>
    </row>
    <row r="57" spans="1:15" ht="26.1" customHeight="1" x14ac:dyDescent="0.25">
      <c r="A57" s="158" t="s">
        <v>1048</v>
      </c>
      <c r="B57" s="157" t="s">
        <v>51</v>
      </c>
      <c r="C57" s="157" t="s">
        <v>1049</v>
      </c>
      <c r="D57" s="157" t="s">
        <v>530</v>
      </c>
      <c r="E57" s="159" t="s">
        <v>53</v>
      </c>
      <c r="F57" s="158" t="s">
        <v>1050</v>
      </c>
      <c r="G57" s="158" t="s">
        <v>998</v>
      </c>
      <c r="H57" s="158"/>
      <c r="I57" s="158"/>
      <c r="J57" s="158"/>
      <c r="K57" s="158"/>
      <c r="L57" s="161"/>
      <c r="M57" s="158"/>
      <c r="N57" s="161"/>
      <c r="O57" s="158"/>
    </row>
    <row r="58" spans="1:15" ht="26.1" customHeight="1" x14ac:dyDescent="0.25">
      <c r="A58" s="158" t="s">
        <v>419</v>
      </c>
      <c r="B58" s="157" t="s">
        <v>51</v>
      </c>
      <c r="C58" s="157" t="s">
        <v>420</v>
      </c>
      <c r="D58" s="157" t="s">
        <v>418</v>
      </c>
      <c r="E58" s="159" t="s">
        <v>53</v>
      </c>
      <c r="F58" s="158" t="s">
        <v>1015</v>
      </c>
      <c r="G58" s="158" t="s">
        <v>998</v>
      </c>
      <c r="H58" s="158"/>
      <c r="I58" s="158"/>
      <c r="J58" s="158"/>
      <c r="K58" s="158"/>
      <c r="L58" s="161"/>
      <c r="M58" s="158"/>
      <c r="N58" s="161"/>
      <c r="O58" s="158"/>
    </row>
    <row r="59" spans="1:15" ht="24" customHeight="1" x14ac:dyDescent="0.25">
      <c r="A59" s="158" t="s">
        <v>1051</v>
      </c>
      <c r="B59" s="157" t="s">
        <v>51</v>
      </c>
      <c r="C59" s="157" t="s">
        <v>1052</v>
      </c>
      <c r="D59" s="157" t="s">
        <v>415</v>
      </c>
      <c r="E59" s="159" t="s">
        <v>53</v>
      </c>
      <c r="F59" s="158" t="s">
        <v>1053</v>
      </c>
      <c r="G59" s="158" t="s">
        <v>998</v>
      </c>
      <c r="H59" s="158"/>
      <c r="I59" s="158"/>
      <c r="J59" s="158"/>
      <c r="K59" s="158"/>
      <c r="L59" s="161"/>
      <c r="M59" s="158"/>
      <c r="N59" s="161"/>
      <c r="O59" s="158"/>
    </row>
    <row r="60" spans="1:15" ht="39" customHeight="1" x14ac:dyDescent="0.25">
      <c r="A60" s="158" t="s">
        <v>461</v>
      </c>
      <c r="B60" s="157" t="s">
        <v>68</v>
      </c>
      <c r="C60" s="157" t="s">
        <v>462</v>
      </c>
      <c r="D60" s="157" t="s">
        <v>463</v>
      </c>
      <c r="E60" s="159" t="s">
        <v>62</v>
      </c>
      <c r="F60" s="158" t="s">
        <v>1054</v>
      </c>
      <c r="G60" s="158" t="s">
        <v>998</v>
      </c>
      <c r="H60" s="158"/>
      <c r="I60" s="158"/>
      <c r="J60" s="158"/>
      <c r="K60" s="158"/>
      <c r="L60" s="161"/>
      <c r="M60" s="158"/>
      <c r="N60" s="161"/>
      <c r="O60" s="158"/>
    </row>
    <row r="61" spans="1:15" ht="26.1" customHeight="1" x14ac:dyDescent="0.25">
      <c r="A61" s="158" t="s">
        <v>585</v>
      </c>
      <c r="B61" s="157" t="s">
        <v>60</v>
      </c>
      <c r="C61" s="157" t="s">
        <v>180</v>
      </c>
      <c r="D61" s="157" t="s">
        <v>445</v>
      </c>
      <c r="E61" s="159" t="s">
        <v>62</v>
      </c>
      <c r="F61" s="158" t="s">
        <v>1010</v>
      </c>
      <c r="G61" s="158" t="s">
        <v>998</v>
      </c>
      <c r="H61" s="158"/>
      <c r="I61" s="158"/>
      <c r="J61" s="158"/>
      <c r="K61" s="158"/>
      <c r="L61" s="161"/>
      <c r="M61" s="158"/>
      <c r="N61" s="161"/>
      <c r="O61" s="158"/>
    </row>
    <row r="62" spans="1:15" ht="24" customHeight="1" x14ac:dyDescent="0.25">
      <c r="A62" s="158" t="s">
        <v>534</v>
      </c>
      <c r="B62" s="157" t="s">
        <v>140</v>
      </c>
      <c r="C62" s="157" t="s">
        <v>535</v>
      </c>
      <c r="D62" s="157" t="s">
        <v>415</v>
      </c>
      <c r="E62" s="159" t="s">
        <v>525</v>
      </c>
      <c r="F62" s="158" t="s">
        <v>1055</v>
      </c>
      <c r="G62" s="158" t="s">
        <v>998</v>
      </c>
      <c r="H62" s="158"/>
      <c r="I62" s="158"/>
      <c r="J62" s="158"/>
      <c r="K62" s="158"/>
      <c r="L62" s="161"/>
      <c r="M62" s="158"/>
      <c r="N62" s="161"/>
      <c r="O62" s="158"/>
    </row>
    <row r="63" spans="1:15" ht="24" customHeight="1" x14ac:dyDescent="0.25">
      <c r="A63" s="158" t="s">
        <v>570</v>
      </c>
      <c r="B63" s="157" t="s">
        <v>60</v>
      </c>
      <c r="C63" s="157" t="s">
        <v>571</v>
      </c>
      <c r="D63" s="157" t="s">
        <v>415</v>
      </c>
      <c r="E63" s="159" t="s">
        <v>53</v>
      </c>
      <c r="F63" s="158" t="s">
        <v>1056</v>
      </c>
      <c r="G63" s="158" t="s">
        <v>998</v>
      </c>
      <c r="H63" s="158"/>
      <c r="I63" s="158"/>
      <c r="J63" s="158"/>
      <c r="K63" s="158"/>
      <c r="L63" s="161"/>
      <c r="M63" s="158"/>
      <c r="N63" s="161"/>
      <c r="O63" s="158"/>
    </row>
    <row r="64" spans="1:15" ht="39" customHeight="1" x14ac:dyDescent="0.25">
      <c r="A64" s="158" t="s">
        <v>635</v>
      </c>
      <c r="B64" s="157" t="s">
        <v>140</v>
      </c>
      <c r="C64" s="157" t="s">
        <v>636</v>
      </c>
      <c r="D64" s="157" t="s">
        <v>445</v>
      </c>
      <c r="E64" s="159" t="s">
        <v>221</v>
      </c>
      <c r="F64" s="158" t="s">
        <v>1057</v>
      </c>
      <c r="G64" s="158" t="s">
        <v>998</v>
      </c>
      <c r="H64" s="158"/>
      <c r="I64" s="158"/>
      <c r="J64" s="158"/>
      <c r="K64" s="158"/>
      <c r="L64" s="161"/>
      <c r="M64" s="158"/>
      <c r="N64" s="161"/>
      <c r="O64" s="158"/>
    </row>
    <row r="65" spans="1:15" ht="39" customHeight="1" x14ac:dyDescent="0.25">
      <c r="A65" s="158" t="s">
        <v>659</v>
      </c>
      <c r="B65" s="157" t="s">
        <v>51</v>
      </c>
      <c r="C65" s="157" t="s">
        <v>660</v>
      </c>
      <c r="D65" s="157" t="s">
        <v>445</v>
      </c>
      <c r="E65" s="159" t="s">
        <v>193</v>
      </c>
      <c r="F65" s="158" t="s">
        <v>1058</v>
      </c>
      <c r="G65" s="158" t="s">
        <v>998</v>
      </c>
      <c r="H65" s="158"/>
      <c r="I65" s="158"/>
      <c r="J65" s="158"/>
      <c r="K65" s="158"/>
      <c r="L65" s="161"/>
      <c r="M65" s="158"/>
      <c r="N65" s="161"/>
      <c r="O65" s="158"/>
    </row>
    <row r="66" spans="1:15" ht="26.1" customHeight="1" x14ac:dyDescent="0.25">
      <c r="A66" s="158" t="s">
        <v>686</v>
      </c>
      <c r="B66" s="157" t="s">
        <v>60</v>
      </c>
      <c r="C66" s="157" t="s">
        <v>687</v>
      </c>
      <c r="D66" s="157" t="s">
        <v>445</v>
      </c>
      <c r="E66" s="159" t="s">
        <v>193</v>
      </c>
      <c r="F66" s="158" t="s">
        <v>1059</v>
      </c>
      <c r="G66" s="158" t="s">
        <v>998</v>
      </c>
      <c r="H66" s="158"/>
      <c r="I66" s="158"/>
      <c r="J66" s="158"/>
      <c r="K66" s="158"/>
      <c r="L66" s="161"/>
      <c r="M66" s="158"/>
      <c r="N66" s="161"/>
      <c r="O66" s="158"/>
    </row>
    <row r="67" spans="1:15" ht="78" customHeight="1" x14ac:dyDescent="0.25">
      <c r="A67" s="158" t="s">
        <v>692</v>
      </c>
      <c r="B67" s="157" t="s">
        <v>140</v>
      </c>
      <c r="C67" s="157" t="s">
        <v>693</v>
      </c>
      <c r="D67" s="157" t="s">
        <v>530</v>
      </c>
      <c r="E67" s="159" t="s">
        <v>221</v>
      </c>
      <c r="F67" s="158" t="s">
        <v>1060</v>
      </c>
      <c r="G67" s="158" t="s">
        <v>998</v>
      </c>
      <c r="H67" s="158"/>
      <c r="I67" s="158"/>
      <c r="J67" s="158"/>
      <c r="K67" s="158"/>
      <c r="L67" s="161"/>
      <c r="M67" s="158"/>
      <c r="N67" s="161"/>
      <c r="O67" s="158"/>
    </row>
    <row r="68" spans="1:15" ht="24" customHeight="1" x14ac:dyDescent="0.25">
      <c r="A68" s="158" t="s">
        <v>581</v>
      </c>
      <c r="B68" s="157" t="s">
        <v>60</v>
      </c>
      <c r="C68" s="157" t="s">
        <v>582</v>
      </c>
      <c r="D68" s="157" t="s">
        <v>415</v>
      </c>
      <c r="E68" s="159" t="s">
        <v>53</v>
      </c>
      <c r="F68" s="158" t="s">
        <v>1046</v>
      </c>
      <c r="G68" s="158" t="s">
        <v>998</v>
      </c>
      <c r="H68" s="158"/>
      <c r="I68" s="158"/>
      <c r="J68" s="158"/>
      <c r="K68" s="158"/>
      <c r="L68" s="161"/>
      <c r="M68" s="158"/>
      <c r="N68" s="161"/>
      <c r="O68" s="158"/>
    </row>
    <row r="69" spans="1:15" ht="51.95" customHeight="1" x14ac:dyDescent="0.25">
      <c r="A69" s="158" t="s">
        <v>854</v>
      </c>
      <c r="B69" s="157" t="s">
        <v>140</v>
      </c>
      <c r="C69" s="157" t="s">
        <v>855</v>
      </c>
      <c r="D69" s="157" t="s">
        <v>445</v>
      </c>
      <c r="E69" s="159" t="s">
        <v>856</v>
      </c>
      <c r="F69" s="158" t="s">
        <v>1010</v>
      </c>
      <c r="G69" s="158" t="s">
        <v>998</v>
      </c>
      <c r="H69" s="158"/>
      <c r="I69" s="158"/>
      <c r="J69" s="158"/>
      <c r="K69" s="158"/>
      <c r="L69" s="161"/>
      <c r="M69" s="158"/>
      <c r="N69" s="161"/>
      <c r="O69" s="158"/>
    </row>
    <row r="70" spans="1:15" ht="24" customHeight="1" x14ac:dyDescent="0.25">
      <c r="A70" s="158" t="s">
        <v>607</v>
      </c>
      <c r="B70" s="157" t="s">
        <v>60</v>
      </c>
      <c r="C70" s="157" t="s">
        <v>608</v>
      </c>
      <c r="D70" s="157" t="s">
        <v>445</v>
      </c>
      <c r="E70" s="159" t="s">
        <v>62</v>
      </c>
      <c r="F70" s="158" t="s">
        <v>1010</v>
      </c>
      <c r="G70" s="158" t="s">
        <v>998</v>
      </c>
      <c r="H70" s="158"/>
      <c r="I70" s="158"/>
      <c r="J70" s="158"/>
      <c r="K70" s="158"/>
      <c r="L70" s="161"/>
      <c r="M70" s="158"/>
      <c r="N70" s="161"/>
      <c r="O70" s="158"/>
    </row>
    <row r="71" spans="1:15" ht="24" customHeight="1" x14ac:dyDescent="0.25">
      <c r="A71" s="158" t="s">
        <v>556</v>
      </c>
      <c r="B71" s="157" t="s">
        <v>60</v>
      </c>
      <c r="C71" s="157" t="s">
        <v>557</v>
      </c>
      <c r="D71" s="157" t="s">
        <v>445</v>
      </c>
      <c r="E71" s="159" t="s">
        <v>177</v>
      </c>
      <c r="F71" s="158" t="s">
        <v>1019</v>
      </c>
      <c r="G71" s="158" t="s">
        <v>998</v>
      </c>
      <c r="H71" s="158"/>
      <c r="I71" s="158"/>
      <c r="J71" s="158"/>
      <c r="K71" s="158"/>
      <c r="L71" s="161"/>
      <c r="M71" s="158"/>
      <c r="N71" s="161"/>
      <c r="O71" s="158"/>
    </row>
    <row r="72" spans="1:15" ht="26.1" customHeight="1" x14ac:dyDescent="0.25">
      <c r="A72" s="158" t="s">
        <v>576</v>
      </c>
      <c r="B72" s="157" t="s">
        <v>60</v>
      </c>
      <c r="C72" s="157" t="s">
        <v>577</v>
      </c>
      <c r="D72" s="157" t="s">
        <v>445</v>
      </c>
      <c r="E72" s="159" t="s">
        <v>62</v>
      </c>
      <c r="F72" s="158" t="s">
        <v>1061</v>
      </c>
      <c r="G72" s="158" t="s">
        <v>998</v>
      </c>
      <c r="H72" s="158"/>
      <c r="I72" s="158"/>
      <c r="J72" s="158"/>
      <c r="K72" s="158"/>
      <c r="L72" s="161"/>
      <c r="M72" s="158"/>
      <c r="N72" s="161"/>
      <c r="O72" s="158"/>
    </row>
    <row r="73" spans="1:15" ht="26.1" customHeight="1" x14ac:dyDescent="0.25">
      <c r="A73" s="158" t="s">
        <v>592</v>
      </c>
      <c r="B73" s="157" t="s">
        <v>60</v>
      </c>
      <c r="C73" s="157" t="s">
        <v>186</v>
      </c>
      <c r="D73" s="157" t="s">
        <v>445</v>
      </c>
      <c r="E73" s="159" t="s">
        <v>62</v>
      </c>
      <c r="F73" s="158" t="s">
        <v>1010</v>
      </c>
      <c r="G73" s="158" t="s">
        <v>998</v>
      </c>
      <c r="H73" s="158"/>
      <c r="I73" s="158"/>
      <c r="J73" s="158"/>
      <c r="K73" s="158"/>
      <c r="L73" s="161"/>
      <c r="M73" s="158"/>
      <c r="N73" s="161"/>
      <c r="O73" s="158"/>
    </row>
    <row r="74" spans="1:15" ht="26.1" customHeight="1" x14ac:dyDescent="0.25">
      <c r="A74" s="158" t="s">
        <v>586</v>
      </c>
      <c r="B74" s="157" t="s">
        <v>60</v>
      </c>
      <c r="C74" s="157" t="s">
        <v>587</v>
      </c>
      <c r="D74" s="157" t="s">
        <v>445</v>
      </c>
      <c r="E74" s="159" t="s">
        <v>62</v>
      </c>
      <c r="F74" s="158" t="s">
        <v>1010</v>
      </c>
      <c r="G74" s="158" t="s">
        <v>998</v>
      </c>
      <c r="H74" s="158"/>
      <c r="I74" s="158"/>
      <c r="J74" s="158"/>
      <c r="K74" s="158"/>
      <c r="L74" s="161"/>
      <c r="M74" s="158"/>
      <c r="N74" s="161"/>
      <c r="O74" s="158"/>
    </row>
    <row r="75" spans="1:15" ht="26.1" customHeight="1" x14ac:dyDescent="0.25">
      <c r="A75" s="158" t="s">
        <v>743</v>
      </c>
      <c r="B75" s="157" t="s">
        <v>60</v>
      </c>
      <c r="C75" s="157" t="s">
        <v>744</v>
      </c>
      <c r="D75" s="157" t="s">
        <v>445</v>
      </c>
      <c r="E75" s="159" t="s">
        <v>78</v>
      </c>
      <c r="F75" s="158" t="s">
        <v>1062</v>
      </c>
      <c r="G75" s="158" t="s">
        <v>998</v>
      </c>
      <c r="H75" s="158"/>
      <c r="I75" s="158"/>
      <c r="J75" s="158"/>
      <c r="K75" s="158"/>
      <c r="L75" s="161"/>
      <c r="M75" s="158"/>
      <c r="N75" s="161"/>
      <c r="O75" s="158"/>
    </row>
    <row r="76" spans="1:15" ht="26.1" customHeight="1" x14ac:dyDescent="0.25">
      <c r="A76" s="158" t="s">
        <v>441</v>
      </c>
      <c r="B76" s="157" t="s">
        <v>51</v>
      </c>
      <c r="C76" s="157" t="s">
        <v>442</v>
      </c>
      <c r="D76" s="157" t="s">
        <v>440</v>
      </c>
      <c r="E76" s="159" t="s">
        <v>57</v>
      </c>
      <c r="F76" s="158" t="s">
        <v>995</v>
      </c>
      <c r="G76" s="158" t="s">
        <v>998</v>
      </c>
      <c r="H76" s="158"/>
      <c r="I76" s="158"/>
      <c r="J76" s="158"/>
      <c r="K76" s="158"/>
      <c r="L76" s="161"/>
      <c r="M76" s="158"/>
      <c r="N76" s="161"/>
      <c r="O76" s="158"/>
    </row>
    <row r="77" spans="1:15" ht="51.95" customHeight="1" x14ac:dyDescent="0.25">
      <c r="A77" s="158" t="s">
        <v>892</v>
      </c>
      <c r="B77" s="157" t="s">
        <v>51</v>
      </c>
      <c r="C77" s="157" t="s">
        <v>893</v>
      </c>
      <c r="D77" s="157" t="s">
        <v>445</v>
      </c>
      <c r="E77" s="159" t="s">
        <v>193</v>
      </c>
      <c r="F77" s="158" t="s">
        <v>1063</v>
      </c>
      <c r="G77" s="158" t="s">
        <v>998</v>
      </c>
      <c r="H77" s="158"/>
      <c r="I77" s="158"/>
      <c r="J77" s="158"/>
      <c r="K77" s="158"/>
      <c r="L77" s="161"/>
      <c r="M77" s="158"/>
      <c r="N77" s="161"/>
      <c r="O77" s="158"/>
    </row>
    <row r="78" spans="1:15" ht="39" customHeight="1" x14ac:dyDescent="0.25">
      <c r="A78" s="158" t="s">
        <v>493</v>
      </c>
      <c r="B78" s="157" t="s">
        <v>51</v>
      </c>
      <c r="C78" s="157" t="s">
        <v>494</v>
      </c>
      <c r="D78" s="157" t="s">
        <v>445</v>
      </c>
      <c r="E78" s="159" t="s">
        <v>78</v>
      </c>
      <c r="F78" s="158" t="s">
        <v>1064</v>
      </c>
      <c r="G78" s="158" t="s">
        <v>998</v>
      </c>
      <c r="H78" s="158"/>
      <c r="I78" s="158"/>
      <c r="J78" s="158"/>
      <c r="K78" s="158"/>
      <c r="L78" s="161"/>
      <c r="M78" s="158"/>
      <c r="N78" s="161"/>
      <c r="O78" s="158"/>
    </row>
    <row r="79" spans="1:15" ht="24" customHeight="1" x14ac:dyDescent="0.25">
      <c r="A79" s="158" t="s">
        <v>747</v>
      </c>
      <c r="B79" s="157" t="s">
        <v>60</v>
      </c>
      <c r="C79" s="157" t="s">
        <v>748</v>
      </c>
      <c r="D79" s="157" t="s">
        <v>415</v>
      </c>
      <c r="E79" s="159" t="s">
        <v>53</v>
      </c>
      <c r="F79" s="158" t="s">
        <v>1065</v>
      </c>
      <c r="G79" s="158" t="s">
        <v>998</v>
      </c>
      <c r="H79" s="158"/>
      <c r="I79" s="158"/>
      <c r="J79" s="158"/>
      <c r="K79" s="158"/>
      <c r="L79" s="161"/>
      <c r="M79" s="158"/>
      <c r="N79" s="161"/>
      <c r="O79" s="158"/>
    </row>
    <row r="80" spans="1:15" ht="24" customHeight="1" x14ac:dyDescent="0.25">
      <c r="A80" s="158" t="s">
        <v>847</v>
      </c>
      <c r="B80" s="157" t="s">
        <v>335</v>
      </c>
      <c r="C80" s="157" t="s">
        <v>848</v>
      </c>
      <c r="D80" s="157" t="s">
        <v>415</v>
      </c>
      <c r="E80" s="159" t="s">
        <v>53</v>
      </c>
      <c r="F80" s="158" t="s">
        <v>1066</v>
      </c>
      <c r="G80" s="158" t="s">
        <v>998</v>
      </c>
      <c r="H80" s="158"/>
      <c r="I80" s="158"/>
      <c r="J80" s="158"/>
      <c r="K80" s="158"/>
      <c r="L80" s="161"/>
      <c r="M80" s="158"/>
      <c r="N80" s="161"/>
      <c r="O80" s="158"/>
    </row>
    <row r="81" spans="1:15" ht="26.1" customHeight="1" x14ac:dyDescent="0.25">
      <c r="A81" s="158" t="s">
        <v>639</v>
      </c>
      <c r="B81" s="157" t="s">
        <v>140</v>
      </c>
      <c r="C81" s="157" t="s">
        <v>640</v>
      </c>
      <c r="D81" s="157" t="s">
        <v>445</v>
      </c>
      <c r="E81" s="159" t="s">
        <v>641</v>
      </c>
      <c r="F81" s="158" t="s">
        <v>1067</v>
      </c>
      <c r="G81" s="158" t="s">
        <v>998</v>
      </c>
      <c r="H81" s="158"/>
      <c r="I81" s="158"/>
      <c r="J81" s="158"/>
      <c r="K81" s="158"/>
      <c r="L81" s="161"/>
      <c r="M81" s="158"/>
      <c r="N81" s="161"/>
      <c r="O81" s="158"/>
    </row>
    <row r="82" spans="1:15" ht="24" customHeight="1" x14ac:dyDescent="0.25">
      <c r="A82" s="158" t="s">
        <v>1068</v>
      </c>
      <c r="B82" s="157" t="s">
        <v>51</v>
      </c>
      <c r="C82" s="157" t="s">
        <v>1069</v>
      </c>
      <c r="D82" s="157" t="s">
        <v>415</v>
      </c>
      <c r="E82" s="159" t="s">
        <v>53</v>
      </c>
      <c r="F82" s="158" t="s">
        <v>1070</v>
      </c>
      <c r="G82" s="158" t="s">
        <v>998</v>
      </c>
      <c r="H82" s="158"/>
      <c r="I82" s="158"/>
      <c r="J82" s="158"/>
      <c r="K82" s="158"/>
      <c r="L82" s="161"/>
      <c r="M82" s="158"/>
      <c r="N82" s="161"/>
      <c r="O82" s="158"/>
    </row>
    <row r="83" spans="1:15" ht="26.1" customHeight="1" x14ac:dyDescent="0.25">
      <c r="A83" s="158" t="s">
        <v>614</v>
      </c>
      <c r="B83" s="157" t="s">
        <v>51</v>
      </c>
      <c r="C83" s="157" t="s">
        <v>615</v>
      </c>
      <c r="D83" s="157" t="s">
        <v>445</v>
      </c>
      <c r="E83" s="159" t="s">
        <v>193</v>
      </c>
      <c r="F83" s="158" t="s">
        <v>1071</v>
      </c>
      <c r="G83" s="158" t="s">
        <v>998</v>
      </c>
      <c r="H83" s="158"/>
      <c r="I83" s="158"/>
      <c r="J83" s="158"/>
      <c r="K83" s="158"/>
      <c r="L83" s="161"/>
      <c r="M83" s="158"/>
      <c r="N83" s="161"/>
      <c r="O83" s="158"/>
    </row>
    <row r="84" spans="1:15" ht="78" customHeight="1" x14ac:dyDescent="0.25">
      <c r="A84" s="158" t="s">
        <v>679</v>
      </c>
      <c r="B84" s="157" t="s">
        <v>140</v>
      </c>
      <c r="C84" s="157" t="s">
        <v>680</v>
      </c>
      <c r="D84" s="157" t="s">
        <v>530</v>
      </c>
      <c r="E84" s="159" t="s">
        <v>221</v>
      </c>
      <c r="F84" s="158" t="s">
        <v>1072</v>
      </c>
      <c r="G84" s="158" t="s">
        <v>998</v>
      </c>
      <c r="H84" s="158"/>
      <c r="I84" s="158"/>
      <c r="J84" s="158"/>
      <c r="K84" s="158"/>
      <c r="L84" s="161"/>
      <c r="M84" s="158"/>
      <c r="N84" s="161"/>
      <c r="O84" s="158"/>
    </row>
    <row r="85" spans="1:15" ht="26.1" customHeight="1" x14ac:dyDescent="0.25">
      <c r="A85" s="158" t="s">
        <v>1073</v>
      </c>
      <c r="B85" s="157" t="s">
        <v>51</v>
      </c>
      <c r="C85" s="157" t="s">
        <v>1074</v>
      </c>
      <c r="D85" s="157" t="s">
        <v>415</v>
      </c>
      <c r="E85" s="159" t="s">
        <v>53</v>
      </c>
      <c r="F85" s="158" t="s">
        <v>1075</v>
      </c>
      <c r="G85" s="158" t="s">
        <v>998</v>
      </c>
      <c r="H85" s="158"/>
      <c r="I85" s="158"/>
      <c r="J85" s="158"/>
      <c r="K85" s="158"/>
      <c r="L85" s="161"/>
      <c r="M85" s="158"/>
      <c r="N85" s="161"/>
      <c r="O85" s="158"/>
    </row>
    <row r="86" spans="1:15" ht="24" customHeight="1" x14ac:dyDescent="0.25">
      <c r="A86" s="158" t="s">
        <v>851</v>
      </c>
      <c r="B86" s="157" t="s">
        <v>335</v>
      </c>
      <c r="C86" s="157" t="s">
        <v>852</v>
      </c>
      <c r="D86" s="157" t="s">
        <v>426</v>
      </c>
      <c r="E86" s="159" t="s">
        <v>53</v>
      </c>
      <c r="F86" s="158" t="s">
        <v>1076</v>
      </c>
      <c r="G86" s="158" t="s">
        <v>998</v>
      </c>
      <c r="H86" s="158"/>
      <c r="I86" s="158"/>
      <c r="J86" s="158"/>
      <c r="K86" s="158"/>
      <c r="L86" s="161"/>
      <c r="M86" s="158"/>
      <c r="N86" s="161"/>
      <c r="O86" s="158"/>
    </row>
    <row r="87" spans="1:15" ht="26.1" customHeight="1" x14ac:dyDescent="0.25">
      <c r="A87" s="158" t="s">
        <v>726</v>
      </c>
      <c r="B87" s="157" t="s">
        <v>51</v>
      </c>
      <c r="C87" s="157" t="s">
        <v>727</v>
      </c>
      <c r="D87" s="157" t="s">
        <v>445</v>
      </c>
      <c r="E87" s="159" t="s">
        <v>78</v>
      </c>
      <c r="F87" s="158" t="s">
        <v>1077</v>
      </c>
      <c r="G87" s="158" t="s">
        <v>998</v>
      </c>
      <c r="H87" s="158"/>
      <c r="I87" s="158"/>
      <c r="J87" s="158"/>
      <c r="K87" s="158"/>
      <c r="L87" s="161"/>
      <c r="M87" s="158"/>
      <c r="N87" s="161"/>
      <c r="O87" s="158"/>
    </row>
    <row r="88" spans="1:15" ht="24" customHeight="1" x14ac:dyDescent="0.25">
      <c r="A88" s="158" t="s">
        <v>839</v>
      </c>
      <c r="B88" s="157" t="s">
        <v>60</v>
      </c>
      <c r="C88" s="157" t="s">
        <v>840</v>
      </c>
      <c r="D88" s="157" t="s">
        <v>445</v>
      </c>
      <c r="E88" s="159" t="s">
        <v>78</v>
      </c>
      <c r="F88" s="158" t="s">
        <v>1078</v>
      </c>
      <c r="G88" s="158" t="s">
        <v>998</v>
      </c>
      <c r="H88" s="158"/>
      <c r="I88" s="158"/>
      <c r="J88" s="158"/>
      <c r="K88" s="158"/>
      <c r="L88" s="161"/>
      <c r="M88" s="158"/>
      <c r="N88" s="161"/>
      <c r="O88" s="158"/>
    </row>
    <row r="89" spans="1:15" ht="24" customHeight="1" x14ac:dyDescent="0.25">
      <c r="A89" s="158" t="s">
        <v>739</v>
      </c>
      <c r="B89" s="157" t="s">
        <v>60</v>
      </c>
      <c r="C89" s="157" t="s">
        <v>740</v>
      </c>
      <c r="D89" s="157" t="s">
        <v>445</v>
      </c>
      <c r="E89" s="159" t="s">
        <v>177</v>
      </c>
      <c r="F89" s="158" t="s">
        <v>1079</v>
      </c>
      <c r="G89" s="158" t="s">
        <v>998</v>
      </c>
      <c r="H89" s="158"/>
      <c r="I89" s="158"/>
      <c r="J89" s="158"/>
      <c r="K89" s="158"/>
      <c r="L89" s="161"/>
      <c r="M89" s="158"/>
      <c r="N89" s="161"/>
      <c r="O89" s="158"/>
    </row>
    <row r="90" spans="1:15" ht="24" customHeight="1" x14ac:dyDescent="0.25">
      <c r="A90" s="158" t="s">
        <v>749</v>
      </c>
      <c r="B90" s="157" t="s">
        <v>60</v>
      </c>
      <c r="C90" s="157" t="s">
        <v>750</v>
      </c>
      <c r="D90" s="157" t="s">
        <v>415</v>
      </c>
      <c r="E90" s="159" t="s">
        <v>53</v>
      </c>
      <c r="F90" s="158" t="s">
        <v>1065</v>
      </c>
      <c r="G90" s="158" t="s">
        <v>998</v>
      </c>
      <c r="H90" s="158"/>
      <c r="I90" s="158"/>
      <c r="J90" s="158"/>
      <c r="K90" s="158"/>
      <c r="L90" s="161"/>
      <c r="M90" s="158"/>
      <c r="N90" s="161"/>
      <c r="O90" s="158"/>
    </row>
    <row r="91" spans="1:15" ht="24" customHeight="1" x14ac:dyDescent="0.25">
      <c r="A91" s="158" t="s">
        <v>130</v>
      </c>
      <c r="B91" s="157" t="s">
        <v>90</v>
      </c>
      <c r="C91" s="157" t="s">
        <v>131</v>
      </c>
      <c r="D91" s="157" t="s">
        <v>426</v>
      </c>
      <c r="E91" s="159" t="s">
        <v>92</v>
      </c>
      <c r="F91" s="158" t="s">
        <v>1001</v>
      </c>
      <c r="G91" s="158" t="s">
        <v>996</v>
      </c>
      <c r="H91" s="158"/>
      <c r="I91" s="158"/>
      <c r="J91" s="158"/>
      <c r="K91" s="158"/>
      <c r="L91" s="161"/>
      <c r="M91" s="158"/>
      <c r="N91" s="161"/>
      <c r="O91" s="158"/>
    </row>
    <row r="92" spans="1:15" ht="24" customHeight="1" x14ac:dyDescent="0.25">
      <c r="A92" s="136" t="s">
        <v>767</v>
      </c>
      <c r="B92" s="135" t="s">
        <v>60</v>
      </c>
      <c r="C92" s="135" t="s">
        <v>768</v>
      </c>
      <c r="D92" s="135" t="s">
        <v>445</v>
      </c>
      <c r="E92" s="148" t="s">
        <v>193</v>
      </c>
      <c r="F92" s="136" t="s">
        <v>1080</v>
      </c>
      <c r="G92" s="136" t="s">
        <v>998</v>
      </c>
      <c r="H92" s="136"/>
      <c r="I92" s="136"/>
      <c r="J92" s="136"/>
      <c r="K92" s="136"/>
      <c r="L92" s="149"/>
      <c r="M92" s="136"/>
      <c r="N92" s="149"/>
      <c r="O92" s="136"/>
    </row>
    <row r="93" spans="1:15" ht="26.1" customHeight="1" x14ac:dyDescent="0.25">
      <c r="A93" s="136" t="s">
        <v>724</v>
      </c>
      <c r="B93" s="135" t="s">
        <v>51</v>
      </c>
      <c r="C93" s="135" t="s">
        <v>725</v>
      </c>
      <c r="D93" s="135" t="s">
        <v>445</v>
      </c>
      <c r="E93" s="148" t="s">
        <v>78</v>
      </c>
      <c r="F93" s="136" t="s">
        <v>1077</v>
      </c>
      <c r="G93" s="136" t="s">
        <v>998</v>
      </c>
      <c r="H93" s="136"/>
      <c r="I93" s="136"/>
      <c r="J93" s="136"/>
      <c r="K93" s="136"/>
      <c r="L93" s="149"/>
      <c r="M93" s="136"/>
      <c r="N93" s="149"/>
      <c r="O93" s="136"/>
    </row>
    <row r="94" spans="1:15" ht="26.1" customHeight="1" x14ac:dyDescent="0.25">
      <c r="A94" s="136" t="s">
        <v>671</v>
      </c>
      <c r="B94" s="135" t="s">
        <v>239</v>
      </c>
      <c r="C94" s="135" t="s">
        <v>672</v>
      </c>
      <c r="D94" s="135" t="s">
        <v>445</v>
      </c>
      <c r="E94" s="148" t="s">
        <v>193</v>
      </c>
      <c r="F94" s="136" t="s">
        <v>1081</v>
      </c>
      <c r="G94" s="136" t="s">
        <v>998</v>
      </c>
      <c r="H94" s="136"/>
      <c r="I94" s="136"/>
      <c r="J94" s="136"/>
      <c r="K94" s="136"/>
      <c r="L94" s="149"/>
      <c r="M94" s="136"/>
      <c r="N94" s="149"/>
      <c r="O94" s="136"/>
    </row>
    <row r="95" spans="1:15" ht="39" customHeight="1" x14ac:dyDescent="0.25">
      <c r="A95" s="136" t="s">
        <v>1082</v>
      </c>
      <c r="B95" s="135" t="s">
        <v>51</v>
      </c>
      <c r="C95" s="135" t="s">
        <v>1083</v>
      </c>
      <c r="D95" s="135" t="s">
        <v>463</v>
      </c>
      <c r="E95" s="148" t="s">
        <v>62</v>
      </c>
      <c r="F95" s="136" t="s">
        <v>1084</v>
      </c>
      <c r="G95" s="136" t="s">
        <v>998</v>
      </c>
      <c r="H95" s="136"/>
      <c r="I95" s="136"/>
      <c r="J95" s="136"/>
      <c r="K95" s="136"/>
      <c r="L95" s="149"/>
      <c r="M95" s="136"/>
      <c r="N95" s="149"/>
      <c r="O95" s="136"/>
    </row>
    <row r="96" spans="1:15" ht="26.1" customHeight="1" x14ac:dyDescent="0.25">
      <c r="A96" s="136" t="s">
        <v>1085</v>
      </c>
      <c r="B96" s="135" t="s">
        <v>51</v>
      </c>
      <c r="C96" s="135" t="s">
        <v>1086</v>
      </c>
      <c r="D96" s="135" t="s">
        <v>426</v>
      </c>
      <c r="E96" s="148" t="s">
        <v>53</v>
      </c>
      <c r="F96" s="136" t="s">
        <v>1087</v>
      </c>
      <c r="G96" s="136" t="s">
        <v>998</v>
      </c>
      <c r="H96" s="136"/>
      <c r="I96" s="136"/>
      <c r="J96" s="136"/>
      <c r="K96" s="136"/>
      <c r="L96" s="149"/>
      <c r="M96" s="136"/>
      <c r="N96" s="149"/>
      <c r="O96" s="136"/>
    </row>
    <row r="97" spans="1:15" ht="24" customHeight="1" x14ac:dyDescent="0.25">
      <c r="A97" s="136" t="s">
        <v>127</v>
      </c>
      <c r="B97" s="135" t="s">
        <v>90</v>
      </c>
      <c r="C97" s="135" t="s">
        <v>128</v>
      </c>
      <c r="D97" s="135" t="s">
        <v>426</v>
      </c>
      <c r="E97" s="148" t="s">
        <v>92</v>
      </c>
      <c r="F97" s="136" t="s">
        <v>1001</v>
      </c>
      <c r="G97" s="136" t="s">
        <v>996</v>
      </c>
      <c r="H97" s="136"/>
      <c r="I97" s="136"/>
      <c r="J97" s="136"/>
      <c r="K97" s="136"/>
      <c r="L97" s="149"/>
      <c r="M97" s="136"/>
      <c r="N97" s="149"/>
      <c r="O97" s="136"/>
    </row>
    <row r="98" spans="1:15" ht="24" customHeight="1" x14ac:dyDescent="0.25">
      <c r="A98" s="136" t="s">
        <v>1088</v>
      </c>
      <c r="B98" s="135" t="s">
        <v>51</v>
      </c>
      <c r="C98" s="135" t="s">
        <v>1089</v>
      </c>
      <c r="D98" s="135" t="s">
        <v>415</v>
      </c>
      <c r="E98" s="148" t="s">
        <v>53</v>
      </c>
      <c r="F98" s="136" t="s">
        <v>1090</v>
      </c>
      <c r="G98" s="136" t="s">
        <v>998</v>
      </c>
      <c r="H98" s="136"/>
      <c r="I98" s="136"/>
      <c r="J98" s="136"/>
      <c r="K98" s="136"/>
      <c r="L98" s="149"/>
      <c r="M98" s="136"/>
      <c r="N98" s="149"/>
      <c r="O98" s="136"/>
    </row>
    <row r="99" spans="1:15" ht="24" customHeight="1" x14ac:dyDescent="0.25">
      <c r="A99" s="136" t="s">
        <v>862</v>
      </c>
      <c r="B99" s="135" t="s">
        <v>305</v>
      </c>
      <c r="C99" s="135" t="s">
        <v>863</v>
      </c>
      <c r="D99" s="135" t="s">
        <v>415</v>
      </c>
      <c r="E99" s="148" t="s">
        <v>53</v>
      </c>
      <c r="F99" s="136" t="s">
        <v>1091</v>
      </c>
      <c r="G99" s="136" t="s">
        <v>998</v>
      </c>
      <c r="H99" s="136"/>
      <c r="I99" s="136"/>
      <c r="J99" s="136"/>
      <c r="K99" s="136"/>
      <c r="L99" s="149"/>
      <c r="M99" s="136"/>
      <c r="N99" s="149"/>
      <c r="O99" s="136"/>
    </row>
    <row r="100" spans="1:15" ht="24" customHeight="1" x14ac:dyDescent="0.25">
      <c r="A100" s="136" t="s">
        <v>471</v>
      </c>
      <c r="B100" s="135" t="s">
        <v>60</v>
      </c>
      <c r="C100" s="135" t="s">
        <v>472</v>
      </c>
      <c r="D100" s="135" t="s">
        <v>415</v>
      </c>
      <c r="E100" s="148" t="s">
        <v>53</v>
      </c>
      <c r="F100" s="136" t="s">
        <v>1092</v>
      </c>
      <c r="G100" s="136" t="s">
        <v>998</v>
      </c>
      <c r="H100" s="136"/>
      <c r="I100" s="136"/>
      <c r="J100" s="136"/>
      <c r="K100" s="136"/>
      <c r="L100" s="149"/>
      <c r="M100" s="136"/>
      <c r="N100" s="149"/>
      <c r="O100" s="136"/>
    </row>
    <row r="101" spans="1:15" ht="39" customHeight="1" x14ac:dyDescent="0.25">
      <c r="A101" s="136" t="s">
        <v>909</v>
      </c>
      <c r="B101" s="135" t="s">
        <v>51</v>
      </c>
      <c r="C101" s="135" t="s">
        <v>910</v>
      </c>
      <c r="D101" s="135" t="s">
        <v>445</v>
      </c>
      <c r="E101" s="148" t="s">
        <v>193</v>
      </c>
      <c r="F101" s="136" t="s">
        <v>1093</v>
      </c>
      <c r="G101" s="136" t="s">
        <v>998</v>
      </c>
      <c r="H101" s="136"/>
      <c r="I101" s="136"/>
      <c r="J101" s="136"/>
      <c r="K101" s="136"/>
      <c r="L101" s="149"/>
      <c r="M101" s="136"/>
      <c r="N101" s="149"/>
      <c r="O101" s="136"/>
    </row>
    <row r="102" spans="1:15" ht="39" customHeight="1" x14ac:dyDescent="0.25">
      <c r="A102" s="136" t="s">
        <v>879</v>
      </c>
      <c r="B102" s="135" t="s">
        <v>60</v>
      </c>
      <c r="C102" s="135" t="s">
        <v>880</v>
      </c>
      <c r="D102" s="135" t="s">
        <v>445</v>
      </c>
      <c r="E102" s="148" t="s">
        <v>62</v>
      </c>
      <c r="F102" s="136" t="s">
        <v>1010</v>
      </c>
      <c r="G102" s="136" t="s">
        <v>998</v>
      </c>
      <c r="H102" s="136"/>
      <c r="I102" s="136"/>
      <c r="J102" s="136"/>
      <c r="K102" s="136"/>
      <c r="L102" s="149"/>
      <c r="M102" s="136"/>
      <c r="N102" s="149"/>
      <c r="O102" s="136"/>
    </row>
    <row r="103" spans="1:15" ht="24" customHeight="1" x14ac:dyDescent="0.25">
      <c r="A103" s="136" t="s">
        <v>1094</v>
      </c>
      <c r="B103" s="135" t="s">
        <v>51</v>
      </c>
      <c r="C103" s="135" t="s">
        <v>1095</v>
      </c>
      <c r="D103" s="135" t="s">
        <v>415</v>
      </c>
      <c r="E103" s="148" t="s">
        <v>53</v>
      </c>
      <c r="F103" s="136" t="s">
        <v>1096</v>
      </c>
      <c r="G103" s="136" t="s">
        <v>998</v>
      </c>
      <c r="H103" s="136"/>
      <c r="I103" s="136"/>
      <c r="J103" s="136"/>
      <c r="K103" s="136"/>
      <c r="L103" s="149"/>
      <c r="M103" s="136"/>
      <c r="N103" s="149"/>
      <c r="O103" s="136"/>
    </row>
    <row r="104" spans="1:15" ht="26.1" customHeight="1" x14ac:dyDescent="0.25">
      <c r="A104" s="136" t="s">
        <v>902</v>
      </c>
      <c r="B104" s="135" t="s">
        <v>51</v>
      </c>
      <c r="C104" s="135" t="s">
        <v>903</v>
      </c>
      <c r="D104" s="135" t="s">
        <v>445</v>
      </c>
      <c r="E104" s="148" t="s">
        <v>193</v>
      </c>
      <c r="F104" s="136" t="s">
        <v>1097</v>
      </c>
      <c r="G104" s="136" t="s">
        <v>998</v>
      </c>
      <c r="H104" s="136"/>
      <c r="I104" s="136"/>
      <c r="J104" s="136"/>
      <c r="K104" s="136"/>
      <c r="L104" s="149"/>
      <c r="M104" s="136"/>
      <c r="N104" s="149"/>
      <c r="O104" s="136"/>
    </row>
    <row r="105" spans="1:15" ht="26.1" customHeight="1" x14ac:dyDescent="0.25">
      <c r="A105" s="136" t="s">
        <v>1098</v>
      </c>
      <c r="B105" s="135" t="s">
        <v>51</v>
      </c>
      <c r="C105" s="135" t="s">
        <v>1099</v>
      </c>
      <c r="D105" s="135" t="s">
        <v>445</v>
      </c>
      <c r="E105" s="148" t="s">
        <v>62</v>
      </c>
      <c r="F105" s="136" t="s">
        <v>1100</v>
      </c>
      <c r="G105" s="136" t="s">
        <v>998</v>
      </c>
      <c r="H105" s="136"/>
      <c r="I105" s="136"/>
      <c r="J105" s="136"/>
      <c r="K105" s="136"/>
      <c r="L105" s="149"/>
      <c r="M105" s="136"/>
      <c r="N105" s="149"/>
      <c r="O105" s="136"/>
    </row>
    <row r="106" spans="1:15" ht="26.1" customHeight="1" x14ac:dyDescent="0.25">
      <c r="A106" s="136" t="s">
        <v>630</v>
      </c>
      <c r="B106" s="135" t="s">
        <v>51</v>
      </c>
      <c r="C106" s="135" t="s">
        <v>631</v>
      </c>
      <c r="D106" s="135" t="s">
        <v>445</v>
      </c>
      <c r="E106" s="148" t="s">
        <v>193</v>
      </c>
      <c r="F106" s="136" t="s">
        <v>1101</v>
      </c>
      <c r="G106" s="136" t="s">
        <v>998</v>
      </c>
      <c r="H106" s="136"/>
      <c r="I106" s="136"/>
      <c r="J106" s="136"/>
      <c r="K106" s="136"/>
      <c r="L106" s="149"/>
      <c r="M106" s="136"/>
      <c r="N106" s="149"/>
      <c r="O106" s="136"/>
    </row>
    <row r="107" spans="1:15" ht="26.1" customHeight="1" x14ac:dyDescent="0.25">
      <c r="A107" s="136" t="s">
        <v>1102</v>
      </c>
      <c r="B107" s="135" t="s">
        <v>51</v>
      </c>
      <c r="C107" s="135" t="s">
        <v>1103</v>
      </c>
      <c r="D107" s="135" t="s">
        <v>426</v>
      </c>
      <c r="E107" s="148" t="s">
        <v>53</v>
      </c>
      <c r="F107" s="136" t="s">
        <v>1087</v>
      </c>
      <c r="G107" s="136" t="s">
        <v>998</v>
      </c>
      <c r="H107" s="136"/>
      <c r="I107" s="136"/>
      <c r="J107" s="136"/>
      <c r="K107" s="136"/>
      <c r="L107" s="149"/>
      <c r="M107" s="136"/>
      <c r="N107" s="149"/>
      <c r="O107" s="136"/>
    </row>
    <row r="108" spans="1:15" ht="24" customHeight="1" x14ac:dyDescent="0.25">
      <c r="A108" s="136" t="s">
        <v>857</v>
      </c>
      <c r="B108" s="135" t="s">
        <v>305</v>
      </c>
      <c r="C108" s="135" t="s">
        <v>858</v>
      </c>
      <c r="D108" s="135" t="s">
        <v>445</v>
      </c>
      <c r="E108" s="148" t="s">
        <v>177</v>
      </c>
      <c r="F108" s="136" t="s">
        <v>1061</v>
      </c>
      <c r="G108" s="136" t="s">
        <v>998</v>
      </c>
      <c r="H108" s="136"/>
      <c r="I108" s="136"/>
      <c r="J108" s="136"/>
      <c r="K108" s="136"/>
      <c r="L108" s="149"/>
      <c r="M108" s="136"/>
      <c r="N108" s="149"/>
      <c r="O108" s="136"/>
    </row>
    <row r="109" spans="1:15" ht="24" customHeight="1" x14ac:dyDescent="0.25">
      <c r="A109" s="136" t="s">
        <v>603</v>
      </c>
      <c r="B109" s="135" t="s">
        <v>60</v>
      </c>
      <c r="C109" s="135" t="s">
        <v>604</v>
      </c>
      <c r="D109" s="135" t="s">
        <v>445</v>
      </c>
      <c r="E109" s="148" t="s">
        <v>193</v>
      </c>
      <c r="F109" s="136" t="s">
        <v>1104</v>
      </c>
      <c r="G109" s="136" t="s">
        <v>998</v>
      </c>
      <c r="H109" s="136"/>
      <c r="I109" s="136"/>
      <c r="J109" s="136"/>
      <c r="K109" s="136"/>
      <c r="L109" s="149"/>
      <c r="M109" s="136"/>
      <c r="N109" s="149"/>
      <c r="O109" s="136"/>
    </row>
    <row r="110" spans="1:15" ht="24" customHeight="1" x14ac:dyDescent="0.25">
      <c r="A110" s="136" t="s">
        <v>1105</v>
      </c>
      <c r="B110" s="135" t="s">
        <v>51</v>
      </c>
      <c r="C110" s="135" t="s">
        <v>1106</v>
      </c>
      <c r="D110" s="135" t="s">
        <v>415</v>
      </c>
      <c r="E110" s="148" t="s">
        <v>53</v>
      </c>
      <c r="F110" s="136" t="s">
        <v>1107</v>
      </c>
      <c r="G110" s="136" t="s">
        <v>998</v>
      </c>
      <c r="H110" s="136"/>
      <c r="I110" s="136"/>
      <c r="J110" s="136"/>
      <c r="K110" s="136"/>
      <c r="L110" s="149"/>
      <c r="M110" s="136"/>
      <c r="N110" s="149"/>
      <c r="O110" s="136"/>
    </row>
    <row r="111" spans="1:15" ht="24" customHeight="1" x14ac:dyDescent="0.25">
      <c r="A111" s="136" t="s">
        <v>849</v>
      </c>
      <c r="B111" s="135" t="s">
        <v>335</v>
      </c>
      <c r="C111" s="135" t="s">
        <v>850</v>
      </c>
      <c r="D111" s="135" t="s">
        <v>415</v>
      </c>
      <c r="E111" s="148" t="s">
        <v>53</v>
      </c>
      <c r="F111" s="136" t="s">
        <v>1108</v>
      </c>
      <c r="G111" s="136" t="s">
        <v>998</v>
      </c>
      <c r="H111" s="136"/>
      <c r="I111" s="136"/>
      <c r="J111" s="136"/>
      <c r="K111" s="136"/>
      <c r="L111" s="149"/>
      <c r="M111" s="136"/>
      <c r="N111" s="149"/>
      <c r="O111" s="136"/>
    </row>
    <row r="112" spans="1:15" ht="24" customHeight="1" x14ac:dyDescent="0.25">
      <c r="A112" s="136" t="s">
        <v>595</v>
      </c>
      <c r="B112" s="135" t="s">
        <v>60</v>
      </c>
      <c r="C112" s="135" t="s">
        <v>596</v>
      </c>
      <c r="D112" s="135" t="s">
        <v>445</v>
      </c>
      <c r="E112" s="148" t="s">
        <v>193</v>
      </c>
      <c r="F112" s="136" t="s">
        <v>1109</v>
      </c>
      <c r="G112" s="136" t="s">
        <v>998</v>
      </c>
      <c r="H112" s="136"/>
      <c r="I112" s="136"/>
      <c r="J112" s="136"/>
      <c r="K112" s="136"/>
      <c r="L112" s="149"/>
      <c r="M112" s="136"/>
      <c r="N112" s="149"/>
      <c r="O112" s="136"/>
    </row>
    <row r="113" spans="1:15" ht="24" customHeight="1" x14ac:dyDescent="0.25">
      <c r="A113" s="136" t="s">
        <v>864</v>
      </c>
      <c r="B113" s="135" t="s">
        <v>305</v>
      </c>
      <c r="C113" s="135" t="s">
        <v>865</v>
      </c>
      <c r="D113" s="135" t="s">
        <v>415</v>
      </c>
      <c r="E113" s="148" t="s">
        <v>53</v>
      </c>
      <c r="F113" s="136" t="s">
        <v>1091</v>
      </c>
      <c r="G113" s="136" t="s">
        <v>998</v>
      </c>
      <c r="H113" s="136"/>
      <c r="I113" s="136"/>
      <c r="J113" s="136"/>
      <c r="K113" s="136"/>
      <c r="L113" s="149"/>
      <c r="M113" s="136"/>
      <c r="N113" s="149"/>
      <c r="O113" s="136"/>
    </row>
    <row r="114" spans="1:15" ht="26.1" customHeight="1" x14ac:dyDescent="0.25">
      <c r="A114" s="136" t="s">
        <v>438</v>
      </c>
      <c r="B114" s="135" t="s">
        <v>51</v>
      </c>
      <c r="C114" s="135" t="s">
        <v>439</v>
      </c>
      <c r="D114" s="135" t="s">
        <v>440</v>
      </c>
      <c r="E114" s="148" t="s">
        <v>57</v>
      </c>
      <c r="F114" s="136" t="s">
        <v>995</v>
      </c>
      <c r="G114" s="136" t="s">
        <v>998</v>
      </c>
      <c r="H114" s="136"/>
      <c r="I114" s="136"/>
      <c r="J114" s="136"/>
      <c r="K114" s="136"/>
      <c r="L114" s="149"/>
      <c r="M114" s="136"/>
      <c r="N114" s="149"/>
      <c r="O114" s="136"/>
    </row>
    <row r="115" spans="1:15" ht="26.1" customHeight="1" x14ac:dyDescent="0.25">
      <c r="A115" s="136" t="s">
        <v>491</v>
      </c>
      <c r="B115" s="135" t="s">
        <v>51</v>
      </c>
      <c r="C115" s="135" t="s">
        <v>492</v>
      </c>
      <c r="D115" s="135" t="s">
        <v>445</v>
      </c>
      <c r="E115" s="148" t="s">
        <v>193</v>
      </c>
      <c r="F115" s="136" t="s">
        <v>1110</v>
      </c>
      <c r="G115" s="136" t="s">
        <v>998</v>
      </c>
      <c r="H115" s="136"/>
      <c r="I115" s="136"/>
      <c r="J115" s="136"/>
      <c r="K115" s="136"/>
      <c r="L115" s="149"/>
      <c r="M115" s="136"/>
      <c r="N115" s="149"/>
      <c r="O115" s="136"/>
    </row>
    <row r="116" spans="1:15" ht="26.1" customHeight="1" x14ac:dyDescent="0.25">
      <c r="A116" s="136" t="s">
        <v>1111</v>
      </c>
      <c r="B116" s="135" t="s">
        <v>51</v>
      </c>
      <c r="C116" s="135" t="s">
        <v>1112</v>
      </c>
      <c r="D116" s="135" t="s">
        <v>426</v>
      </c>
      <c r="E116" s="148" t="s">
        <v>53</v>
      </c>
      <c r="F116" s="136" t="s">
        <v>1113</v>
      </c>
      <c r="G116" s="136" t="s">
        <v>998</v>
      </c>
      <c r="H116" s="136"/>
      <c r="I116" s="136"/>
      <c r="J116" s="136"/>
      <c r="K116" s="136"/>
      <c r="L116" s="149"/>
      <c r="M116" s="136"/>
      <c r="N116" s="149"/>
      <c r="O116" s="136"/>
    </row>
    <row r="117" spans="1:15" ht="26.1" customHeight="1" x14ac:dyDescent="0.25">
      <c r="A117" s="136" t="s">
        <v>443</v>
      </c>
      <c r="B117" s="135" t="s">
        <v>51</v>
      </c>
      <c r="C117" s="135" t="s">
        <v>444</v>
      </c>
      <c r="D117" s="135" t="s">
        <v>445</v>
      </c>
      <c r="E117" s="148" t="s">
        <v>57</v>
      </c>
      <c r="F117" s="136" t="s">
        <v>995</v>
      </c>
      <c r="G117" s="136" t="s">
        <v>998</v>
      </c>
      <c r="H117" s="136"/>
      <c r="I117" s="136"/>
      <c r="J117" s="136"/>
      <c r="K117" s="136"/>
      <c r="L117" s="149"/>
      <c r="M117" s="136"/>
      <c r="N117" s="149"/>
      <c r="O117" s="136"/>
    </row>
    <row r="118" spans="1:15" ht="26.1" customHeight="1" x14ac:dyDescent="0.25">
      <c r="A118" s="136" t="s">
        <v>881</v>
      </c>
      <c r="B118" s="135" t="s">
        <v>51</v>
      </c>
      <c r="C118" s="135" t="s">
        <v>882</v>
      </c>
      <c r="D118" s="135" t="s">
        <v>445</v>
      </c>
      <c r="E118" s="148" t="s">
        <v>62</v>
      </c>
      <c r="F118" s="136" t="s">
        <v>1114</v>
      </c>
      <c r="G118" s="136" t="s">
        <v>998</v>
      </c>
      <c r="H118" s="136"/>
      <c r="I118" s="136"/>
      <c r="J118" s="136"/>
      <c r="K118" s="136"/>
      <c r="L118" s="149"/>
      <c r="M118" s="136"/>
      <c r="N118" s="149"/>
      <c r="O118" s="136"/>
    </row>
    <row r="119" spans="1:15" ht="26.1" customHeight="1" x14ac:dyDescent="0.25">
      <c r="A119" s="136" t="s">
        <v>487</v>
      </c>
      <c r="B119" s="135" t="s">
        <v>51</v>
      </c>
      <c r="C119" s="135" t="s">
        <v>488</v>
      </c>
      <c r="D119" s="135" t="s">
        <v>445</v>
      </c>
      <c r="E119" s="148" t="s">
        <v>193</v>
      </c>
      <c r="F119" s="136" t="s">
        <v>1115</v>
      </c>
      <c r="G119" s="136" t="s">
        <v>998</v>
      </c>
      <c r="H119" s="136"/>
      <c r="I119" s="136"/>
      <c r="J119" s="136"/>
      <c r="K119" s="136"/>
      <c r="L119" s="149"/>
      <c r="M119" s="136"/>
      <c r="N119" s="149"/>
      <c r="O119" s="136"/>
    </row>
    <row r="120" spans="1:15" ht="24" customHeight="1" x14ac:dyDescent="0.25">
      <c r="A120" s="136" t="s">
        <v>467</v>
      </c>
      <c r="B120" s="135" t="s">
        <v>60</v>
      </c>
      <c r="C120" s="135" t="s">
        <v>468</v>
      </c>
      <c r="D120" s="135" t="s">
        <v>445</v>
      </c>
      <c r="E120" s="148" t="s">
        <v>78</v>
      </c>
      <c r="F120" s="136" t="s">
        <v>1016</v>
      </c>
      <c r="G120" s="136" t="s">
        <v>998</v>
      </c>
      <c r="H120" s="136"/>
      <c r="I120" s="136"/>
      <c r="J120" s="136"/>
      <c r="K120" s="136"/>
      <c r="L120" s="149"/>
      <c r="M120" s="136"/>
      <c r="N120" s="149"/>
      <c r="O120" s="136"/>
    </row>
    <row r="121" spans="1:15" ht="26.1" customHeight="1" x14ac:dyDescent="0.25">
      <c r="A121" s="136" t="s">
        <v>702</v>
      </c>
      <c r="B121" s="135" t="s">
        <v>51</v>
      </c>
      <c r="C121" s="135" t="s">
        <v>703</v>
      </c>
      <c r="D121" s="135" t="s">
        <v>445</v>
      </c>
      <c r="E121" s="148" t="s">
        <v>177</v>
      </c>
      <c r="F121" s="136" t="s">
        <v>1116</v>
      </c>
      <c r="G121" s="136" t="s">
        <v>998</v>
      </c>
      <c r="H121" s="136"/>
      <c r="I121" s="136"/>
      <c r="J121" s="136"/>
      <c r="K121" s="136"/>
      <c r="L121" s="149"/>
      <c r="M121" s="136"/>
      <c r="N121" s="149"/>
      <c r="O121" s="136"/>
    </row>
    <row r="122" spans="1:15" ht="24" customHeight="1" x14ac:dyDescent="0.25">
      <c r="A122" s="136" t="s">
        <v>1117</v>
      </c>
      <c r="B122" s="135" t="s">
        <v>140</v>
      </c>
      <c r="C122" s="135" t="s">
        <v>1118</v>
      </c>
      <c r="D122" s="135" t="s">
        <v>445</v>
      </c>
      <c r="E122" s="148" t="s">
        <v>142</v>
      </c>
      <c r="F122" s="136" t="s">
        <v>1119</v>
      </c>
      <c r="G122" s="136" t="s">
        <v>998</v>
      </c>
      <c r="H122" s="136"/>
      <c r="I122" s="136"/>
      <c r="J122" s="136"/>
      <c r="K122" s="136"/>
      <c r="L122" s="149"/>
      <c r="M122" s="136"/>
      <c r="N122" s="149"/>
      <c r="O122" s="136"/>
    </row>
    <row r="123" spans="1:15" ht="26.1" customHeight="1" x14ac:dyDescent="0.25">
      <c r="A123" s="136" t="s">
        <v>890</v>
      </c>
      <c r="B123" s="135" t="s">
        <v>51</v>
      </c>
      <c r="C123" s="135" t="s">
        <v>891</v>
      </c>
      <c r="D123" s="135" t="s">
        <v>445</v>
      </c>
      <c r="E123" s="148" t="s">
        <v>62</v>
      </c>
      <c r="F123" s="136" t="s">
        <v>1120</v>
      </c>
      <c r="G123" s="136" t="s">
        <v>998</v>
      </c>
      <c r="H123" s="136"/>
      <c r="I123" s="136"/>
      <c r="J123" s="136"/>
      <c r="K123" s="136"/>
      <c r="L123" s="149"/>
      <c r="M123" s="136"/>
      <c r="N123" s="149"/>
      <c r="O123" s="136"/>
    </row>
    <row r="124" spans="1:15" ht="24" customHeight="1" x14ac:dyDescent="0.25">
      <c r="A124" s="136" t="s">
        <v>649</v>
      </c>
      <c r="B124" s="135" t="s">
        <v>140</v>
      </c>
      <c r="C124" s="135" t="s">
        <v>650</v>
      </c>
      <c r="D124" s="135" t="s">
        <v>445</v>
      </c>
      <c r="E124" s="148" t="s">
        <v>142</v>
      </c>
      <c r="F124" s="136" t="s">
        <v>1121</v>
      </c>
      <c r="G124" s="136" t="s">
        <v>998</v>
      </c>
      <c r="H124" s="136"/>
      <c r="I124" s="136"/>
      <c r="J124" s="136"/>
      <c r="K124" s="136"/>
      <c r="L124" s="149"/>
      <c r="M124" s="136"/>
      <c r="N124" s="149"/>
      <c r="O124" s="136"/>
    </row>
    <row r="125" spans="1:15" ht="24" customHeight="1" x14ac:dyDescent="0.25">
      <c r="A125" s="136" t="s">
        <v>1122</v>
      </c>
      <c r="B125" s="135" t="s">
        <v>51</v>
      </c>
      <c r="C125" s="135" t="s">
        <v>1123</v>
      </c>
      <c r="D125" s="135" t="s">
        <v>415</v>
      </c>
      <c r="E125" s="148" t="s">
        <v>53</v>
      </c>
      <c r="F125" s="136" t="s">
        <v>1124</v>
      </c>
      <c r="G125" s="136" t="s">
        <v>998</v>
      </c>
      <c r="H125" s="136"/>
      <c r="I125" s="136"/>
      <c r="J125" s="136"/>
      <c r="K125" s="136"/>
      <c r="L125" s="149"/>
      <c r="M125" s="136"/>
      <c r="N125" s="149"/>
      <c r="O125" s="136"/>
    </row>
    <row r="126" spans="1:15" ht="26.1" customHeight="1" x14ac:dyDescent="0.25">
      <c r="A126" s="136" t="s">
        <v>450</v>
      </c>
      <c r="B126" s="135" t="s">
        <v>51</v>
      </c>
      <c r="C126" s="135" t="s">
        <v>451</v>
      </c>
      <c r="D126" s="135" t="s">
        <v>426</v>
      </c>
      <c r="E126" s="148" t="s">
        <v>57</v>
      </c>
      <c r="F126" s="136" t="s">
        <v>995</v>
      </c>
      <c r="G126" s="136" t="s">
        <v>998</v>
      </c>
      <c r="H126" s="136"/>
      <c r="I126" s="136"/>
      <c r="J126" s="136"/>
      <c r="K126" s="136"/>
      <c r="L126" s="149"/>
      <c r="M126" s="136"/>
      <c r="N126" s="149"/>
      <c r="O126" s="136"/>
    </row>
    <row r="127" spans="1:15" ht="39" customHeight="1" x14ac:dyDescent="0.25">
      <c r="A127" s="136" t="s">
        <v>561</v>
      </c>
      <c r="B127" s="135" t="s">
        <v>51</v>
      </c>
      <c r="C127" s="135" t="s">
        <v>562</v>
      </c>
      <c r="D127" s="135" t="s">
        <v>445</v>
      </c>
      <c r="E127" s="148" t="s">
        <v>62</v>
      </c>
      <c r="F127" s="136" t="s">
        <v>1125</v>
      </c>
      <c r="G127" s="136" t="s">
        <v>998</v>
      </c>
      <c r="H127" s="136"/>
      <c r="I127" s="136"/>
      <c r="J127" s="136"/>
      <c r="K127" s="136"/>
      <c r="L127" s="149"/>
      <c r="M127" s="136"/>
      <c r="N127" s="149"/>
      <c r="O127" s="136"/>
    </row>
    <row r="128" spans="1:15" ht="26.1" customHeight="1" x14ac:dyDescent="0.25">
      <c r="A128" s="136" t="s">
        <v>1126</v>
      </c>
      <c r="B128" s="135" t="s">
        <v>51</v>
      </c>
      <c r="C128" s="135" t="s">
        <v>1127</v>
      </c>
      <c r="D128" s="135" t="s">
        <v>426</v>
      </c>
      <c r="E128" s="148" t="s">
        <v>53</v>
      </c>
      <c r="F128" s="136" t="s">
        <v>1128</v>
      </c>
      <c r="G128" s="136" t="s">
        <v>998</v>
      </c>
      <c r="H128" s="136"/>
      <c r="I128" s="136"/>
      <c r="J128" s="136"/>
      <c r="K128" s="136"/>
      <c r="L128" s="149"/>
      <c r="M128" s="136"/>
      <c r="N128" s="149"/>
      <c r="O128" s="136"/>
    </row>
    <row r="129" spans="1:15" ht="39" customHeight="1" x14ac:dyDescent="0.25">
      <c r="A129" s="136" t="s">
        <v>730</v>
      </c>
      <c r="B129" s="135" t="s">
        <v>51</v>
      </c>
      <c r="C129" s="135" t="s">
        <v>731</v>
      </c>
      <c r="D129" s="135" t="s">
        <v>445</v>
      </c>
      <c r="E129" s="148" t="s">
        <v>274</v>
      </c>
      <c r="F129" s="136" t="s">
        <v>1129</v>
      </c>
      <c r="G129" s="136" t="s">
        <v>998</v>
      </c>
      <c r="H129" s="136"/>
      <c r="I129" s="136"/>
      <c r="J129" s="136"/>
      <c r="K129" s="136"/>
      <c r="L129" s="149"/>
      <c r="M129" s="136"/>
      <c r="N129" s="149"/>
      <c r="O129" s="136"/>
    </row>
    <row r="130" spans="1:15" ht="39" customHeight="1" x14ac:dyDescent="0.25">
      <c r="A130" s="136" t="s">
        <v>1130</v>
      </c>
      <c r="B130" s="135" t="s">
        <v>51</v>
      </c>
      <c r="C130" s="135" t="s">
        <v>1131</v>
      </c>
      <c r="D130" s="135" t="s">
        <v>445</v>
      </c>
      <c r="E130" s="148" t="s">
        <v>62</v>
      </c>
      <c r="F130" s="136" t="s">
        <v>1132</v>
      </c>
      <c r="G130" s="136" t="s">
        <v>998</v>
      </c>
      <c r="H130" s="136"/>
      <c r="I130" s="136"/>
      <c r="J130" s="136"/>
      <c r="K130" s="136"/>
      <c r="L130" s="149"/>
      <c r="M130" s="136"/>
      <c r="N130" s="149"/>
      <c r="O130" s="136"/>
    </row>
    <row r="131" spans="1:15" ht="26.1" customHeight="1" x14ac:dyDescent="0.25">
      <c r="A131" s="136" t="s">
        <v>563</v>
      </c>
      <c r="B131" s="135" t="s">
        <v>51</v>
      </c>
      <c r="C131" s="135" t="s">
        <v>564</v>
      </c>
      <c r="D131" s="135" t="s">
        <v>445</v>
      </c>
      <c r="E131" s="148" t="s">
        <v>62</v>
      </c>
      <c r="F131" s="136" t="s">
        <v>1133</v>
      </c>
      <c r="G131" s="136" t="s">
        <v>998</v>
      </c>
      <c r="H131" s="136"/>
      <c r="I131" s="136"/>
      <c r="J131" s="136"/>
      <c r="K131" s="136"/>
      <c r="L131" s="149"/>
      <c r="M131" s="136"/>
      <c r="N131" s="149"/>
      <c r="O131" s="136"/>
    </row>
    <row r="132" spans="1:15" ht="24" customHeight="1" x14ac:dyDescent="0.25">
      <c r="A132" s="136" t="s">
        <v>590</v>
      </c>
      <c r="B132" s="135" t="s">
        <v>60</v>
      </c>
      <c r="C132" s="135" t="s">
        <v>591</v>
      </c>
      <c r="D132" s="135" t="s">
        <v>415</v>
      </c>
      <c r="E132" s="148" t="s">
        <v>53</v>
      </c>
      <c r="F132" s="136" t="s">
        <v>1134</v>
      </c>
      <c r="G132" s="136" t="s">
        <v>998</v>
      </c>
      <c r="H132" s="136"/>
      <c r="I132" s="136"/>
      <c r="J132" s="136"/>
      <c r="K132" s="136"/>
      <c r="L132" s="149"/>
      <c r="M132" s="136"/>
      <c r="N132" s="149"/>
      <c r="O132" s="136"/>
    </row>
    <row r="133" spans="1:15" ht="26.1" customHeight="1" x14ac:dyDescent="0.25">
      <c r="A133" s="136" t="s">
        <v>1135</v>
      </c>
      <c r="B133" s="135" t="s">
        <v>51</v>
      </c>
      <c r="C133" s="135" t="s">
        <v>1136</v>
      </c>
      <c r="D133" s="135" t="s">
        <v>445</v>
      </c>
      <c r="E133" s="148" t="s">
        <v>62</v>
      </c>
      <c r="F133" s="136" t="s">
        <v>1137</v>
      </c>
      <c r="G133" s="136" t="s">
        <v>998</v>
      </c>
      <c r="H133" s="136"/>
      <c r="I133" s="136"/>
      <c r="J133" s="136"/>
      <c r="K133" s="136"/>
      <c r="L133" s="149"/>
      <c r="M133" s="136"/>
      <c r="N133" s="149"/>
      <c r="O133" s="136"/>
    </row>
    <row r="134" spans="1:15" ht="24" customHeight="1" x14ac:dyDescent="0.25">
      <c r="A134" s="136" t="s">
        <v>532</v>
      </c>
      <c r="B134" s="135" t="s">
        <v>140</v>
      </c>
      <c r="C134" s="135" t="s">
        <v>533</v>
      </c>
      <c r="D134" s="135" t="s">
        <v>415</v>
      </c>
      <c r="E134" s="148" t="s">
        <v>525</v>
      </c>
      <c r="F134" s="136" t="s">
        <v>1138</v>
      </c>
      <c r="G134" s="136" t="s">
        <v>998</v>
      </c>
      <c r="H134" s="136"/>
      <c r="I134" s="136"/>
      <c r="J134" s="136"/>
      <c r="K134" s="136"/>
      <c r="L134" s="149"/>
      <c r="M134" s="136"/>
      <c r="N134" s="149"/>
      <c r="O134" s="136"/>
    </row>
    <row r="135" spans="1:15" ht="24" customHeight="1" x14ac:dyDescent="0.25">
      <c r="A135" s="136" t="s">
        <v>597</v>
      </c>
      <c r="B135" s="135" t="s">
        <v>60</v>
      </c>
      <c r="C135" s="135" t="s">
        <v>598</v>
      </c>
      <c r="D135" s="135" t="s">
        <v>415</v>
      </c>
      <c r="E135" s="148" t="s">
        <v>53</v>
      </c>
      <c r="F135" s="136" t="s">
        <v>1139</v>
      </c>
      <c r="G135" s="136" t="s">
        <v>998</v>
      </c>
      <c r="H135" s="136"/>
      <c r="I135" s="136"/>
      <c r="J135" s="136"/>
      <c r="K135" s="136"/>
      <c r="L135" s="149"/>
      <c r="M135" s="136"/>
      <c r="N135" s="149"/>
      <c r="O135" s="136"/>
    </row>
    <row r="136" spans="1:15" ht="24" customHeight="1" x14ac:dyDescent="0.25">
      <c r="A136" s="136" t="s">
        <v>574</v>
      </c>
      <c r="B136" s="135" t="s">
        <v>60</v>
      </c>
      <c r="C136" s="135" t="s">
        <v>575</v>
      </c>
      <c r="D136" s="135" t="s">
        <v>445</v>
      </c>
      <c r="E136" s="148" t="s">
        <v>62</v>
      </c>
      <c r="F136" s="136" t="s">
        <v>1017</v>
      </c>
      <c r="G136" s="136" t="s">
        <v>998</v>
      </c>
      <c r="H136" s="136"/>
      <c r="I136" s="136"/>
      <c r="J136" s="136"/>
      <c r="K136" s="136"/>
      <c r="L136" s="149"/>
      <c r="M136" s="136"/>
      <c r="N136" s="149"/>
      <c r="O136" s="136"/>
    </row>
    <row r="137" spans="1:15" ht="24" customHeight="1" x14ac:dyDescent="0.25">
      <c r="A137" s="136" t="s">
        <v>1140</v>
      </c>
      <c r="B137" s="135" t="s">
        <v>51</v>
      </c>
      <c r="C137" s="135" t="s">
        <v>1141</v>
      </c>
      <c r="D137" s="135" t="s">
        <v>415</v>
      </c>
      <c r="E137" s="148" t="s">
        <v>53</v>
      </c>
      <c r="F137" s="136" t="s">
        <v>1142</v>
      </c>
      <c r="G137" s="136" t="s">
        <v>998</v>
      </c>
      <c r="H137" s="136"/>
      <c r="I137" s="136"/>
      <c r="J137" s="136"/>
      <c r="K137" s="136"/>
      <c r="L137" s="149"/>
      <c r="M137" s="136"/>
      <c r="N137" s="149"/>
      <c r="O137" s="136"/>
    </row>
    <row r="138" spans="1:15" ht="26.1" customHeight="1" x14ac:dyDescent="0.25">
      <c r="A138" s="136" t="s">
        <v>453</v>
      </c>
      <c r="B138" s="135" t="s">
        <v>60</v>
      </c>
      <c r="C138" s="135" t="s">
        <v>454</v>
      </c>
      <c r="D138" s="135" t="s">
        <v>445</v>
      </c>
      <c r="E138" s="148" t="s">
        <v>62</v>
      </c>
      <c r="F138" s="136" t="s">
        <v>1016</v>
      </c>
      <c r="G138" s="136" t="s">
        <v>998</v>
      </c>
      <c r="H138" s="136"/>
      <c r="I138" s="136"/>
      <c r="J138" s="136"/>
      <c r="K138" s="136"/>
      <c r="L138" s="149"/>
      <c r="M138" s="136"/>
      <c r="N138" s="149"/>
      <c r="O138" s="136"/>
    </row>
    <row r="139" spans="1:15" ht="24" customHeight="1" x14ac:dyDescent="0.25">
      <c r="A139" s="136" t="s">
        <v>1143</v>
      </c>
      <c r="B139" s="135" t="s">
        <v>51</v>
      </c>
      <c r="C139" s="135" t="s">
        <v>1144</v>
      </c>
      <c r="D139" s="135" t="s">
        <v>415</v>
      </c>
      <c r="E139" s="148" t="s">
        <v>53</v>
      </c>
      <c r="F139" s="136" t="s">
        <v>1145</v>
      </c>
      <c r="G139" s="136" t="s">
        <v>998</v>
      </c>
      <c r="H139" s="136"/>
      <c r="I139" s="136"/>
      <c r="J139" s="136"/>
      <c r="K139" s="136"/>
      <c r="L139" s="149"/>
      <c r="M139" s="136"/>
      <c r="N139" s="149"/>
      <c r="O139" s="136"/>
    </row>
    <row r="140" spans="1:15" ht="24" customHeight="1" x14ac:dyDescent="0.25">
      <c r="A140" s="136" t="s">
        <v>1146</v>
      </c>
      <c r="B140" s="135" t="s">
        <v>140</v>
      </c>
      <c r="C140" s="135" t="s">
        <v>1147</v>
      </c>
      <c r="D140" s="135" t="s">
        <v>445</v>
      </c>
      <c r="E140" s="148" t="s">
        <v>142</v>
      </c>
      <c r="F140" s="136" t="s">
        <v>1148</v>
      </c>
      <c r="G140" s="136" t="s">
        <v>998</v>
      </c>
      <c r="H140" s="136"/>
      <c r="I140" s="136"/>
      <c r="J140" s="136"/>
      <c r="K140" s="136"/>
      <c r="L140" s="149"/>
      <c r="M140" s="136"/>
      <c r="N140" s="149"/>
      <c r="O140" s="136"/>
    </row>
    <row r="141" spans="1:15" ht="24" customHeight="1" x14ac:dyDescent="0.25">
      <c r="A141" s="136" t="s">
        <v>1149</v>
      </c>
      <c r="B141" s="135" t="s">
        <v>51</v>
      </c>
      <c r="C141" s="135" t="s">
        <v>1150</v>
      </c>
      <c r="D141" s="135" t="s">
        <v>445</v>
      </c>
      <c r="E141" s="148" t="s">
        <v>193</v>
      </c>
      <c r="F141" s="136" t="s">
        <v>1151</v>
      </c>
      <c r="G141" s="136" t="s">
        <v>998</v>
      </c>
      <c r="H141" s="136"/>
      <c r="I141" s="136"/>
      <c r="J141" s="136"/>
      <c r="K141" s="136"/>
      <c r="L141" s="149"/>
      <c r="M141" s="136"/>
      <c r="N141" s="149"/>
      <c r="O141" s="136"/>
    </row>
    <row r="142" spans="1:15" ht="24" customHeight="1" x14ac:dyDescent="0.25">
      <c r="A142" s="136" t="s">
        <v>834</v>
      </c>
      <c r="B142" s="135" t="s">
        <v>51</v>
      </c>
      <c r="C142" s="135" t="s">
        <v>835</v>
      </c>
      <c r="D142" s="135" t="s">
        <v>445</v>
      </c>
      <c r="E142" s="148" t="s">
        <v>723</v>
      </c>
      <c r="F142" s="136" t="s">
        <v>1152</v>
      </c>
      <c r="G142" s="136" t="s">
        <v>998</v>
      </c>
      <c r="H142" s="136"/>
      <c r="I142" s="136"/>
      <c r="J142" s="136"/>
      <c r="K142" s="136"/>
      <c r="L142" s="149"/>
      <c r="M142" s="136"/>
      <c r="N142" s="149"/>
      <c r="O142" s="136"/>
    </row>
    <row r="143" spans="1:15" ht="26.1" customHeight="1" x14ac:dyDescent="0.25">
      <c r="A143" s="136" t="s">
        <v>769</v>
      </c>
      <c r="B143" s="135" t="s">
        <v>60</v>
      </c>
      <c r="C143" s="135" t="s">
        <v>770</v>
      </c>
      <c r="D143" s="135" t="s">
        <v>445</v>
      </c>
      <c r="E143" s="148" t="s">
        <v>62</v>
      </c>
      <c r="F143" s="136" t="s">
        <v>1153</v>
      </c>
      <c r="G143" s="136" t="s">
        <v>998</v>
      </c>
      <c r="H143" s="136"/>
      <c r="I143" s="136"/>
      <c r="J143" s="136"/>
      <c r="K143" s="136"/>
      <c r="L143" s="149"/>
      <c r="M143" s="136"/>
      <c r="N143" s="149"/>
      <c r="O143" s="136"/>
    </row>
    <row r="144" spans="1:15" ht="39" customHeight="1" x14ac:dyDescent="0.25">
      <c r="A144" s="136" t="s">
        <v>866</v>
      </c>
      <c r="B144" s="135" t="s">
        <v>305</v>
      </c>
      <c r="C144" s="135" t="s">
        <v>867</v>
      </c>
      <c r="D144" s="135" t="s">
        <v>445</v>
      </c>
      <c r="E144" s="148" t="s">
        <v>62</v>
      </c>
      <c r="F144" s="136" t="s">
        <v>1154</v>
      </c>
      <c r="G144" s="136" t="s">
        <v>998</v>
      </c>
      <c r="H144" s="136"/>
      <c r="I144" s="136"/>
      <c r="J144" s="136"/>
      <c r="K144" s="136"/>
      <c r="L144" s="149"/>
      <c r="M144" s="136"/>
      <c r="N144" s="149"/>
      <c r="O144" s="136"/>
    </row>
    <row r="145" spans="1:15" ht="24" customHeight="1" x14ac:dyDescent="0.25">
      <c r="A145" s="136" t="s">
        <v>745</v>
      </c>
      <c r="B145" s="135" t="s">
        <v>60</v>
      </c>
      <c r="C145" s="135" t="s">
        <v>746</v>
      </c>
      <c r="D145" s="135" t="s">
        <v>415</v>
      </c>
      <c r="E145" s="148" t="s">
        <v>53</v>
      </c>
      <c r="F145" s="136" t="s">
        <v>1155</v>
      </c>
      <c r="G145" s="136" t="s">
        <v>998</v>
      </c>
      <c r="H145" s="136"/>
      <c r="I145" s="136"/>
      <c r="J145" s="136"/>
      <c r="K145" s="136"/>
      <c r="L145" s="149"/>
      <c r="M145" s="136"/>
      <c r="N145" s="149"/>
      <c r="O145" s="136"/>
    </row>
    <row r="146" spans="1:15" ht="39" customHeight="1" x14ac:dyDescent="0.25">
      <c r="A146" s="136" t="s">
        <v>805</v>
      </c>
      <c r="B146" s="135" t="s">
        <v>51</v>
      </c>
      <c r="C146" s="135" t="s">
        <v>806</v>
      </c>
      <c r="D146" s="135" t="s">
        <v>445</v>
      </c>
      <c r="E146" s="148" t="s">
        <v>62</v>
      </c>
      <c r="F146" s="136" t="s">
        <v>1156</v>
      </c>
      <c r="G146" s="136" t="s">
        <v>998</v>
      </c>
      <c r="H146" s="136"/>
      <c r="I146" s="136"/>
      <c r="J146" s="136"/>
      <c r="K146" s="136"/>
      <c r="L146" s="149"/>
      <c r="M146" s="136"/>
      <c r="N146" s="149"/>
      <c r="O146" s="136"/>
    </row>
    <row r="147" spans="1:15" ht="24" customHeight="1" x14ac:dyDescent="0.25">
      <c r="A147" s="136" t="s">
        <v>601</v>
      </c>
      <c r="B147" s="135" t="s">
        <v>60</v>
      </c>
      <c r="C147" s="135" t="s">
        <v>602</v>
      </c>
      <c r="D147" s="135" t="s">
        <v>445</v>
      </c>
      <c r="E147" s="148" t="s">
        <v>62</v>
      </c>
      <c r="F147" s="136" t="s">
        <v>1022</v>
      </c>
      <c r="G147" s="136" t="s">
        <v>998</v>
      </c>
      <c r="H147" s="136"/>
      <c r="I147" s="136"/>
      <c r="J147" s="136"/>
      <c r="K147" s="136"/>
      <c r="L147" s="149"/>
      <c r="M147" s="136"/>
      <c r="N147" s="149"/>
      <c r="O147" s="136"/>
    </row>
    <row r="148" spans="1:15" ht="24" customHeight="1" x14ac:dyDescent="0.25">
      <c r="A148" s="136" t="s">
        <v>773</v>
      </c>
      <c r="B148" s="135" t="s">
        <v>60</v>
      </c>
      <c r="C148" s="135" t="s">
        <v>774</v>
      </c>
      <c r="D148" s="135" t="s">
        <v>415</v>
      </c>
      <c r="E148" s="148" t="s">
        <v>53</v>
      </c>
      <c r="F148" s="136" t="s">
        <v>1157</v>
      </c>
      <c r="G148" s="136" t="s">
        <v>998</v>
      </c>
      <c r="H148" s="136"/>
      <c r="I148" s="136"/>
      <c r="J148" s="136"/>
      <c r="K148" s="136"/>
      <c r="L148" s="149"/>
      <c r="M148" s="136"/>
      <c r="N148" s="149"/>
      <c r="O148" s="136"/>
    </row>
    <row r="149" spans="1:15" ht="26.1" customHeight="1" x14ac:dyDescent="0.25">
      <c r="A149" s="136" t="s">
        <v>883</v>
      </c>
      <c r="B149" s="135" t="s">
        <v>60</v>
      </c>
      <c r="C149" s="135" t="s">
        <v>884</v>
      </c>
      <c r="D149" s="135" t="s">
        <v>445</v>
      </c>
      <c r="E149" s="148" t="s">
        <v>62</v>
      </c>
      <c r="F149" s="136" t="s">
        <v>1021</v>
      </c>
      <c r="G149" s="136" t="s">
        <v>998</v>
      </c>
      <c r="H149" s="136"/>
      <c r="I149" s="136"/>
      <c r="J149" s="136"/>
      <c r="K149" s="136"/>
      <c r="L149" s="149"/>
      <c r="M149" s="136"/>
      <c r="N149" s="149"/>
      <c r="O149" s="136"/>
    </row>
    <row r="150" spans="1:15" ht="26.1" customHeight="1" x14ac:dyDescent="0.25">
      <c r="A150" s="136" t="s">
        <v>708</v>
      </c>
      <c r="B150" s="135" t="s">
        <v>51</v>
      </c>
      <c r="C150" s="135" t="s">
        <v>709</v>
      </c>
      <c r="D150" s="135" t="s">
        <v>445</v>
      </c>
      <c r="E150" s="148" t="s">
        <v>710</v>
      </c>
      <c r="F150" s="136" t="s">
        <v>1158</v>
      </c>
      <c r="G150" s="136" t="s">
        <v>998</v>
      </c>
      <c r="H150" s="136"/>
      <c r="I150" s="136"/>
      <c r="J150" s="136"/>
      <c r="K150" s="136"/>
      <c r="L150" s="149"/>
      <c r="M150" s="136"/>
      <c r="N150" s="149"/>
      <c r="O150" s="136"/>
    </row>
    <row r="151" spans="1:15" ht="26.1" customHeight="1" x14ac:dyDescent="0.25">
      <c r="A151" s="136" t="s">
        <v>1159</v>
      </c>
      <c r="B151" s="135" t="s">
        <v>51</v>
      </c>
      <c r="C151" s="135" t="s">
        <v>1160</v>
      </c>
      <c r="D151" s="135" t="s">
        <v>426</v>
      </c>
      <c r="E151" s="148" t="s">
        <v>53</v>
      </c>
      <c r="F151" s="136" t="s">
        <v>1113</v>
      </c>
      <c r="G151" s="136" t="s">
        <v>998</v>
      </c>
      <c r="H151" s="136"/>
      <c r="I151" s="136"/>
      <c r="J151" s="136"/>
      <c r="K151" s="136"/>
      <c r="L151" s="149"/>
      <c r="M151" s="136"/>
      <c r="N151" s="149"/>
      <c r="O151" s="136"/>
    </row>
    <row r="152" spans="1:15" ht="24" customHeight="1" x14ac:dyDescent="0.25">
      <c r="A152" s="136" t="s">
        <v>832</v>
      </c>
      <c r="B152" s="135" t="s">
        <v>51</v>
      </c>
      <c r="C152" s="135" t="s">
        <v>833</v>
      </c>
      <c r="D152" s="135" t="s">
        <v>445</v>
      </c>
      <c r="E152" s="148" t="s">
        <v>723</v>
      </c>
      <c r="F152" s="136" t="s">
        <v>1161</v>
      </c>
      <c r="G152" s="136" t="s">
        <v>998</v>
      </c>
      <c r="H152" s="136"/>
      <c r="I152" s="136"/>
      <c r="J152" s="136"/>
      <c r="K152" s="136"/>
      <c r="L152" s="149"/>
      <c r="M152" s="136"/>
      <c r="N152" s="149"/>
      <c r="O152" s="136"/>
    </row>
    <row r="153" spans="1:15" ht="26.1" customHeight="1" x14ac:dyDescent="0.25">
      <c r="A153" s="136" t="s">
        <v>421</v>
      </c>
      <c r="B153" s="135" t="s">
        <v>51</v>
      </c>
      <c r="C153" s="135" t="s">
        <v>422</v>
      </c>
      <c r="D153" s="135" t="s">
        <v>423</v>
      </c>
      <c r="E153" s="148" t="s">
        <v>53</v>
      </c>
      <c r="F153" s="136" t="s">
        <v>1015</v>
      </c>
      <c r="G153" s="136" t="s">
        <v>998</v>
      </c>
      <c r="H153" s="136"/>
      <c r="I153" s="136"/>
      <c r="J153" s="136"/>
      <c r="K153" s="136"/>
      <c r="L153" s="149"/>
      <c r="M153" s="136"/>
      <c r="N153" s="149"/>
      <c r="O153" s="136"/>
    </row>
    <row r="154" spans="1:15" ht="26.1" customHeight="1" x14ac:dyDescent="0.25">
      <c r="A154" s="136" t="s">
        <v>1162</v>
      </c>
      <c r="B154" s="135" t="s">
        <v>51</v>
      </c>
      <c r="C154" s="135" t="s">
        <v>1163</v>
      </c>
      <c r="D154" s="135" t="s">
        <v>426</v>
      </c>
      <c r="E154" s="148" t="s">
        <v>53</v>
      </c>
      <c r="F154" s="136" t="s">
        <v>1128</v>
      </c>
      <c r="G154" s="136" t="s">
        <v>998</v>
      </c>
      <c r="H154" s="136"/>
      <c r="I154" s="136"/>
      <c r="J154" s="136"/>
      <c r="K154" s="136"/>
      <c r="L154" s="149"/>
      <c r="M154" s="136"/>
      <c r="N154" s="149"/>
      <c r="O154" s="136"/>
    </row>
    <row r="155" spans="1:15" ht="24" customHeight="1" x14ac:dyDescent="0.25">
      <c r="A155" s="136" t="s">
        <v>791</v>
      </c>
      <c r="B155" s="135" t="s">
        <v>305</v>
      </c>
      <c r="C155" s="135" t="s">
        <v>792</v>
      </c>
      <c r="D155" s="135" t="s">
        <v>415</v>
      </c>
      <c r="E155" s="148" t="s">
        <v>53</v>
      </c>
      <c r="F155" s="136" t="s">
        <v>1164</v>
      </c>
      <c r="G155" s="136" t="s">
        <v>998</v>
      </c>
      <c r="H155" s="136"/>
      <c r="I155" s="136"/>
      <c r="J155" s="136"/>
      <c r="K155" s="136"/>
      <c r="L155" s="149"/>
      <c r="M155" s="136"/>
      <c r="N155" s="149"/>
      <c r="O155" s="136"/>
    </row>
    <row r="156" spans="1:15" ht="26.1" customHeight="1" x14ac:dyDescent="0.25">
      <c r="A156" s="136" t="s">
        <v>427</v>
      </c>
      <c r="B156" s="135" t="s">
        <v>51</v>
      </c>
      <c r="C156" s="135" t="s">
        <v>428</v>
      </c>
      <c r="D156" s="135" t="s">
        <v>426</v>
      </c>
      <c r="E156" s="148" t="s">
        <v>53</v>
      </c>
      <c r="F156" s="136" t="s">
        <v>1165</v>
      </c>
      <c r="G156" s="136" t="s">
        <v>998</v>
      </c>
      <c r="H156" s="136"/>
      <c r="I156" s="136"/>
      <c r="J156" s="136"/>
      <c r="K156" s="136"/>
      <c r="L156" s="149"/>
      <c r="M156" s="136"/>
      <c r="N156" s="149"/>
      <c r="O156" s="136"/>
    </row>
    <row r="157" spans="1:15" ht="26.1" customHeight="1" x14ac:dyDescent="0.25">
      <c r="A157" s="136" t="s">
        <v>498</v>
      </c>
      <c r="B157" s="135" t="s">
        <v>51</v>
      </c>
      <c r="C157" s="135" t="s">
        <v>499</v>
      </c>
      <c r="D157" s="135" t="s">
        <v>445</v>
      </c>
      <c r="E157" s="148" t="s">
        <v>62</v>
      </c>
      <c r="F157" s="136" t="s">
        <v>1166</v>
      </c>
      <c r="G157" s="136" t="s">
        <v>998</v>
      </c>
      <c r="H157" s="136"/>
      <c r="I157" s="136"/>
      <c r="J157" s="136"/>
      <c r="K157" s="136"/>
      <c r="L157" s="149"/>
      <c r="M157" s="136"/>
      <c r="N157" s="149"/>
      <c r="O157" s="136"/>
    </row>
    <row r="158" spans="1:15" ht="24" customHeight="1" x14ac:dyDescent="0.25">
      <c r="A158" s="136" t="s">
        <v>700</v>
      </c>
      <c r="B158" s="135" t="s">
        <v>51</v>
      </c>
      <c r="C158" s="135" t="s">
        <v>701</v>
      </c>
      <c r="D158" s="135" t="s">
        <v>445</v>
      </c>
      <c r="E158" s="148" t="s">
        <v>177</v>
      </c>
      <c r="F158" s="136" t="s">
        <v>1167</v>
      </c>
      <c r="G158" s="136" t="s">
        <v>998</v>
      </c>
      <c r="H158" s="136"/>
      <c r="I158" s="136"/>
      <c r="J158" s="136"/>
      <c r="K158" s="136"/>
      <c r="L158" s="149"/>
      <c r="M158" s="136"/>
      <c r="N158" s="149"/>
      <c r="O158" s="136"/>
    </row>
    <row r="159" spans="1:15" ht="51.95" customHeight="1" x14ac:dyDescent="0.25">
      <c r="A159" s="136" t="s">
        <v>661</v>
      </c>
      <c r="B159" s="135" t="s">
        <v>51</v>
      </c>
      <c r="C159" s="135" t="s">
        <v>662</v>
      </c>
      <c r="D159" s="135" t="s">
        <v>445</v>
      </c>
      <c r="E159" s="148" t="s">
        <v>193</v>
      </c>
      <c r="F159" s="136" t="s">
        <v>1058</v>
      </c>
      <c r="G159" s="136" t="s">
        <v>998</v>
      </c>
      <c r="H159" s="136"/>
      <c r="I159" s="136"/>
      <c r="J159" s="136"/>
      <c r="K159" s="136"/>
      <c r="L159" s="149"/>
      <c r="M159" s="136"/>
      <c r="N159" s="149"/>
      <c r="O159" s="136"/>
    </row>
    <row r="160" spans="1:15" ht="26.1" customHeight="1" x14ac:dyDescent="0.25">
      <c r="A160" s="136" t="s">
        <v>1168</v>
      </c>
      <c r="B160" s="135" t="s">
        <v>51</v>
      </c>
      <c r="C160" s="135" t="s">
        <v>1169</v>
      </c>
      <c r="D160" s="135" t="s">
        <v>426</v>
      </c>
      <c r="E160" s="148" t="s">
        <v>53</v>
      </c>
      <c r="F160" s="136" t="s">
        <v>1170</v>
      </c>
      <c r="G160" s="136" t="s">
        <v>998</v>
      </c>
      <c r="H160" s="136"/>
      <c r="I160" s="136"/>
      <c r="J160" s="136"/>
      <c r="K160" s="136"/>
      <c r="L160" s="149"/>
      <c r="M160" s="136"/>
      <c r="N160" s="149"/>
      <c r="O160" s="136"/>
    </row>
    <row r="161" spans="1:15" ht="26.1" customHeight="1" x14ac:dyDescent="0.25">
      <c r="A161" s="136" t="s">
        <v>721</v>
      </c>
      <c r="B161" s="135" t="s">
        <v>51</v>
      </c>
      <c r="C161" s="135" t="s">
        <v>722</v>
      </c>
      <c r="D161" s="135" t="s">
        <v>445</v>
      </c>
      <c r="E161" s="148" t="s">
        <v>723</v>
      </c>
      <c r="F161" s="136" t="s">
        <v>1171</v>
      </c>
      <c r="G161" s="136" t="s">
        <v>998</v>
      </c>
      <c r="H161" s="136"/>
      <c r="I161" s="136"/>
      <c r="J161" s="136"/>
      <c r="K161" s="136"/>
      <c r="L161" s="149"/>
      <c r="M161" s="136"/>
      <c r="N161" s="149"/>
      <c r="O161" s="136"/>
    </row>
    <row r="162" spans="1:15" ht="26.1" customHeight="1" x14ac:dyDescent="0.25">
      <c r="A162" s="136" t="s">
        <v>1172</v>
      </c>
      <c r="B162" s="135" t="s">
        <v>51</v>
      </c>
      <c r="C162" s="135" t="s">
        <v>1173</v>
      </c>
      <c r="D162" s="135" t="s">
        <v>445</v>
      </c>
      <c r="E162" s="148" t="s">
        <v>723</v>
      </c>
      <c r="F162" s="136" t="s">
        <v>1174</v>
      </c>
      <c r="G162" s="136" t="s">
        <v>998</v>
      </c>
      <c r="H162" s="136"/>
      <c r="I162" s="136"/>
      <c r="J162" s="136"/>
      <c r="K162" s="136"/>
      <c r="L162" s="149"/>
      <c r="M162" s="136"/>
      <c r="N162" s="149"/>
      <c r="O162" s="136"/>
    </row>
    <row r="163" spans="1:15" ht="24" customHeight="1" x14ac:dyDescent="0.25">
      <c r="A163" s="136" t="s">
        <v>757</v>
      </c>
      <c r="B163" s="135" t="s">
        <v>60</v>
      </c>
      <c r="C163" s="135" t="s">
        <v>758</v>
      </c>
      <c r="D163" s="135" t="s">
        <v>445</v>
      </c>
      <c r="E163" s="148" t="s">
        <v>177</v>
      </c>
      <c r="F163" s="136" t="s">
        <v>1175</v>
      </c>
      <c r="G163" s="136" t="s">
        <v>998</v>
      </c>
      <c r="H163" s="136"/>
      <c r="I163" s="136"/>
      <c r="J163" s="136"/>
      <c r="K163" s="136"/>
      <c r="L163" s="149"/>
      <c r="M163" s="136"/>
      <c r="N163" s="149"/>
      <c r="O163" s="136"/>
    </row>
    <row r="164" spans="1:15" ht="24" customHeight="1" x14ac:dyDescent="0.25">
      <c r="A164" s="136" t="s">
        <v>654</v>
      </c>
      <c r="B164" s="135" t="s">
        <v>60</v>
      </c>
      <c r="C164" s="135" t="s">
        <v>655</v>
      </c>
      <c r="D164" s="135" t="s">
        <v>415</v>
      </c>
      <c r="E164" s="148" t="s">
        <v>53</v>
      </c>
      <c r="F164" s="136" t="s">
        <v>1176</v>
      </c>
      <c r="G164" s="136" t="s">
        <v>998</v>
      </c>
      <c r="H164" s="136"/>
      <c r="I164" s="136"/>
      <c r="J164" s="136"/>
      <c r="K164" s="136"/>
      <c r="L164" s="149"/>
      <c r="M164" s="136"/>
      <c r="N164" s="149"/>
      <c r="O164" s="136"/>
    </row>
    <row r="165" spans="1:15" ht="24" customHeight="1" x14ac:dyDescent="0.25">
      <c r="A165" s="136" t="s">
        <v>793</v>
      </c>
      <c r="B165" s="135" t="s">
        <v>305</v>
      </c>
      <c r="C165" s="135" t="s">
        <v>794</v>
      </c>
      <c r="D165" s="135" t="s">
        <v>415</v>
      </c>
      <c r="E165" s="148" t="s">
        <v>53</v>
      </c>
      <c r="F165" s="136" t="s">
        <v>1164</v>
      </c>
      <c r="G165" s="136" t="s">
        <v>998</v>
      </c>
      <c r="H165" s="136"/>
      <c r="I165" s="136"/>
      <c r="J165" s="136"/>
      <c r="K165" s="136"/>
      <c r="L165" s="149"/>
      <c r="M165" s="136"/>
      <c r="N165" s="149"/>
      <c r="O165" s="136"/>
    </row>
    <row r="166" spans="1:15" ht="24" customHeight="1" x14ac:dyDescent="0.25">
      <c r="A166" s="136" t="s">
        <v>1177</v>
      </c>
      <c r="B166" s="135" t="s">
        <v>51</v>
      </c>
      <c r="C166" s="135" t="s">
        <v>1178</v>
      </c>
      <c r="D166" s="135" t="s">
        <v>445</v>
      </c>
      <c r="E166" s="148" t="s">
        <v>193</v>
      </c>
      <c r="F166" s="136" t="s">
        <v>1179</v>
      </c>
      <c r="G166" s="136" t="s">
        <v>998</v>
      </c>
      <c r="H166" s="136"/>
      <c r="I166" s="136"/>
      <c r="J166" s="136"/>
      <c r="K166" s="136"/>
      <c r="L166" s="149"/>
      <c r="M166" s="136"/>
      <c r="N166" s="149"/>
      <c r="O166" s="136"/>
    </row>
    <row r="167" spans="1:15" ht="26.1" customHeight="1" x14ac:dyDescent="0.25">
      <c r="A167" s="136" t="s">
        <v>874</v>
      </c>
      <c r="B167" s="135" t="s">
        <v>60</v>
      </c>
      <c r="C167" s="135" t="s">
        <v>875</v>
      </c>
      <c r="D167" s="135" t="s">
        <v>445</v>
      </c>
      <c r="E167" s="148" t="s">
        <v>62</v>
      </c>
      <c r="F167" s="136" t="s">
        <v>1061</v>
      </c>
      <c r="G167" s="136" t="s">
        <v>998</v>
      </c>
      <c r="H167" s="136"/>
      <c r="I167" s="136"/>
      <c r="J167" s="136"/>
      <c r="K167" s="136"/>
      <c r="L167" s="149"/>
      <c r="M167" s="136"/>
      <c r="N167" s="149"/>
      <c r="O167" s="136"/>
    </row>
    <row r="168" spans="1:15" ht="26.1" customHeight="1" x14ac:dyDescent="0.25">
      <c r="A168" s="136" t="s">
        <v>871</v>
      </c>
      <c r="B168" s="135" t="s">
        <v>51</v>
      </c>
      <c r="C168" s="135" t="s">
        <v>872</v>
      </c>
      <c r="D168" s="135" t="s">
        <v>445</v>
      </c>
      <c r="E168" s="148" t="s">
        <v>62</v>
      </c>
      <c r="F168" s="136" t="s">
        <v>1180</v>
      </c>
      <c r="G168" s="136" t="s">
        <v>998</v>
      </c>
      <c r="H168" s="136"/>
      <c r="I168" s="136"/>
      <c r="J168" s="136"/>
      <c r="K168" s="136"/>
      <c r="L168" s="149"/>
      <c r="M168" s="136"/>
      <c r="N168" s="149"/>
      <c r="O168" s="136"/>
    </row>
    <row r="169" spans="1:15" ht="24" customHeight="1" x14ac:dyDescent="0.25">
      <c r="A169" s="136" t="s">
        <v>780</v>
      </c>
      <c r="B169" s="135" t="s">
        <v>60</v>
      </c>
      <c r="C169" s="135" t="s">
        <v>781</v>
      </c>
      <c r="D169" s="135" t="s">
        <v>445</v>
      </c>
      <c r="E169" s="148" t="s">
        <v>193</v>
      </c>
      <c r="F169" s="136" t="s">
        <v>1181</v>
      </c>
      <c r="G169" s="136" t="s">
        <v>998</v>
      </c>
      <c r="H169" s="136"/>
      <c r="I169" s="136"/>
      <c r="J169" s="136"/>
      <c r="K169" s="136"/>
      <c r="L169" s="149"/>
      <c r="M169" s="136"/>
      <c r="N169" s="149"/>
      <c r="O169" s="136"/>
    </row>
    <row r="170" spans="1:15" ht="24" customHeight="1" x14ac:dyDescent="0.25">
      <c r="A170" s="136" t="s">
        <v>782</v>
      </c>
      <c r="B170" s="135" t="s">
        <v>60</v>
      </c>
      <c r="C170" s="135" t="s">
        <v>783</v>
      </c>
      <c r="D170" s="135" t="s">
        <v>445</v>
      </c>
      <c r="E170" s="148" t="s">
        <v>193</v>
      </c>
      <c r="F170" s="136" t="s">
        <v>1182</v>
      </c>
      <c r="G170" s="136" t="s">
        <v>998</v>
      </c>
      <c r="H170" s="136"/>
      <c r="I170" s="136"/>
      <c r="J170" s="136"/>
      <c r="K170" s="136"/>
      <c r="L170" s="149"/>
      <c r="M170" s="136"/>
      <c r="N170" s="149"/>
      <c r="O170" s="136"/>
    </row>
    <row r="171" spans="1:15" ht="24" customHeight="1" x14ac:dyDescent="0.25">
      <c r="A171" s="136" t="s">
        <v>735</v>
      </c>
      <c r="B171" s="135" t="s">
        <v>60</v>
      </c>
      <c r="C171" s="135" t="s">
        <v>736</v>
      </c>
      <c r="D171" s="135" t="s">
        <v>445</v>
      </c>
      <c r="E171" s="148" t="s">
        <v>177</v>
      </c>
      <c r="F171" s="136" t="s">
        <v>1183</v>
      </c>
      <c r="G171" s="136" t="s">
        <v>998</v>
      </c>
      <c r="H171" s="136"/>
      <c r="I171" s="136"/>
      <c r="J171" s="136"/>
      <c r="K171" s="136"/>
      <c r="L171" s="149"/>
      <c r="M171" s="136"/>
      <c r="N171" s="149"/>
      <c r="O171" s="136"/>
    </row>
    <row r="172" spans="1:15" ht="24" customHeight="1" x14ac:dyDescent="0.25">
      <c r="A172" s="136" t="s">
        <v>588</v>
      </c>
      <c r="B172" s="135" t="s">
        <v>60</v>
      </c>
      <c r="C172" s="135" t="s">
        <v>589</v>
      </c>
      <c r="D172" s="135" t="s">
        <v>415</v>
      </c>
      <c r="E172" s="148" t="s">
        <v>53</v>
      </c>
      <c r="F172" s="136" t="s">
        <v>1184</v>
      </c>
      <c r="G172" s="136" t="s">
        <v>998</v>
      </c>
      <c r="H172" s="136"/>
      <c r="I172" s="136"/>
      <c r="J172" s="136"/>
      <c r="K172" s="136"/>
      <c r="L172" s="149"/>
      <c r="M172" s="136"/>
      <c r="N172" s="149"/>
      <c r="O172" s="136"/>
    </row>
    <row r="173" spans="1:15" ht="24" customHeight="1" x14ac:dyDescent="0.25">
      <c r="A173" s="136" t="s">
        <v>667</v>
      </c>
      <c r="B173" s="135" t="s">
        <v>239</v>
      </c>
      <c r="C173" s="135" t="s">
        <v>668</v>
      </c>
      <c r="D173" s="135" t="s">
        <v>415</v>
      </c>
      <c r="E173" s="148" t="s">
        <v>53</v>
      </c>
      <c r="F173" s="136" t="s">
        <v>1081</v>
      </c>
      <c r="G173" s="136" t="s">
        <v>998</v>
      </c>
      <c r="H173" s="136"/>
      <c r="I173" s="136"/>
      <c r="J173" s="136"/>
      <c r="K173" s="136"/>
      <c r="L173" s="149"/>
      <c r="M173" s="136"/>
      <c r="N173" s="149"/>
      <c r="O173" s="136"/>
    </row>
    <row r="174" spans="1:15" ht="24" customHeight="1" x14ac:dyDescent="0.25">
      <c r="A174" s="136" t="s">
        <v>837</v>
      </c>
      <c r="B174" s="135" t="s">
        <v>60</v>
      </c>
      <c r="C174" s="135" t="s">
        <v>838</v>
      </c>
      <c r="D174" s="135" t="s">
        <v>445</v>
      </c>
      <c r="E174" s="148" t="s">
        <v>723</v>
      </c>
      <c r="F174" s="136" t="s">
        <v>1185</v>
      </c>
      <c r="G174" s="136" t="s">
        <v>998</v>
      </c>
      <c r="H174" s="136"/>
      <c r="I174" s="136"/>
      <c r="J174" s="136"/>
      <c r="K174" s="136"/>
      <c r="L174" s="149"/>
      <c r="M174" s="136"/>
      <c r="N174" s="149"/>
      <c r="O174" s="136"/>
    </row>
    <row r="175" spans="1:15" ht="26.1" customHeight="1" x14ac:dyDescent="0.25">
      <c r="A175" s="136" t="s">
        <v>1186</v>
      </c>
      <c r="B175" s="135" t="s">
        <v>140</v>
      </c>
      <c r="C175" s="135" t="s">
        <v>1187</v>
      </c>
      <c r="D175" s="135" t="s">
        <v>530</v>
      </c>
      <c r="E175" s="148" t="s">
        <v>142</v>
      </c>
      <c r="F175" s="136" t="s">
        <v>1119</v>
      </c>
      <c r="G175" s="136" t="s">
        <v>998</v>
      </c>
      <c r="H175" s="136"/>
      <c r="I175" s="136"/>
      <c r="J175" s="136"/>
      <c r="K175" s="136"/>
      <c r="L175" s="149"/>
      <c r="M175" s="136"/>
      <c r="N175" s="149"/>
      <c r="O175" s="136"/>
    </row>
    <row r="176" spans="1:15" ht="26.1" customHeight="1" x14ac:dyDescent="0.25">
      <c r="A176" s="136" t="s">
        <v>554</v>
      </c>
      <c r="B176" s="135" t="s">
        <v>51</v>
      </c>
      <c r="C176" s="135" t="s">
        <v>555</v>
      </c>
      <c r="D176" s="135" t="s">
        <v>445</v>
      </c>
      <c r="E176" s="148" t="s">
        <v>78</v>
      </c>
      <c r="F176" s="136" t="s">
        <v>1138</v>
      </c>
      <c r="G176" s="136" t="s">
        <v>998</v>
      </c>
      <c r="H176" s="136"/>
      <c r="I176" s="136"/>
      <c r="J176" s="136"/>
      <c r="K176" s="136"/>
      <c r="L176" s="149"/>
      <c r="M176" s="136"/>
      <c r="N176" s="149"/>
      <c r="O176" s="136"/>
    </row>
    <row r="177" spans="1:15" ht="24" customHeight="1" x14ac:dyDescent="0.25">
      <c r="A177" s="136" t="s">
        <v>759</v>
      </c>
      <c r="B177" s="135" t="s">
        <v>60</v>
      </c>
      <c r="C177" s="135" t="s">
        <v>760</v>
      </c>
      <c r="D177" s="135" t="s">
        <v>445</v>
      </c>
      <c r="E177" s="148" t="s">
        <v>62</v>
      </c>
      <c r="F177" s="136" t="s">
        <v>1188</v>
      </c>
      <c r="G177" s="136" t="s">
        <v>998</v>
      </c>
      <c r="H177" s="136"/>
      <c r="I177" s="136"/>
      <c r="J177" s="136"/>
      <c r="K177" s="136"/>
      <c r="L177" s="149"/>
      <c r="M177" s="136"/>
      <c r="N177" s="149"/>
      <c r="O177" s="136"/>
    </row>
    <row r="178" spans="1:15" ht="26.1" customHeight="1" x14ac:dyDescent="0.25">
      <c r="A178" s="136" t="s">
        <v>845</v>
      </c>
      <c r="B178" s="135" t="s">
        <v>140</v>
      </c>
      <c r="C178" s="135" t="s">
        <v>332</v>
      </c>
      <c r="D178" s="135" t="s">
        <v>530</v>
      </c>
      <c r="E178" s="148" t="s">
        <v>142</v>
      </c>
      <c r="F178" s="136" t="s">
        <v>995</v>
      </c>
      <c r="G178" s="136" t="s">
        <v>998</v>
      </c>
      <c r="H178" s="136"/>
      <c r="I178" s="136"/>
      <c r="J178" s="136"/>
      <c r="K178" s="136"/>
      <c r="L178" s="149"/>
      <c r="M178" s="136"/>
      <c r="N178" s="149"/>
      <c r="O178" s="136"/>
    </row>
    <row r="179" spans="1:15" ht="26.1" customHeight="1" x14ac:dyDescent="0.25">
      <c r="A179" s="136" t="s">
        <v>765</v>
      </c>
      <c r="B179" s="135" t="s">
        <v>60</v>
      </c>
      <c r="C179" s="135" t="s">
        <v>766</v>
      </c>
      <c r="D179" s="135" t="s">
        <v>445</v>
      </c>
      <c r="E179" s="148" t="s">
        <v>193</v>
      </c>
      <c r="F179" s="136" t="s">
        <v>1189</v>
      </c>
      <c r="G179" s="136" t="s">
        <v>998</v>
      </c>
      <c r="H179" s="136"/>
      <c r="I179" s="136"/>
      <c r="J179" s="136"/>
      <c r="K179" s="136"/>
      <c r="L179" s="149"/>
      <c r="M179" s="136"/>
      <c r="N179" s="149"/>
      <c r="O179" s="136"/>
    </row>
    <row r="180" spans="1:15" ht="24" customHeight="1" x14ac:dyDescent="0.25">
      <c r="A180" s="136" t="s">
        <v>1190</v>
      </c>
      <c r="B180" s="135" t="s">
        <v>51</v>
      </c>
      <c r="C180" s="135" t="s">
        <v>1191</v>
      </c>
      <c r="D180" s="135" t="s">
        <v>445</v>
      </c>
      <c r="E180" s="148" t="s">
        <v>62</v>
      </c>
      <c r="F180" s="136" t="s">
        <v>1192</v>
      </c>
      <c r="G180" s="136" t="s">
        <v>998</v>
      </c>
      <c r="H180" s="136"/>
      <c r="I180" s="136"/>
      <c r="J180" s="136"/>
      <c r="K180" s="136"/>
      <c r="L180" s="149"/>
      <c r="M180" s="136"/>
      <c r="N180" s="149"/>
      <c r="O180" s="136"/>
    </row>
    <row r="181" spans="1:15" ht="24" customHeight="1" x14ac:dyDescent="0.25">
      <c r="A181" s="136" t="s">
        <v>755</v>
      </c>
      <c r="B181" s="135" t="s">
        <v>60</v>
      </c>
      <c r="C181" s="135" t="s">
        <v>756</v>
      </c>
      <c r="D181" s="135" t="s">
        <v>445</v>
      </c>
      <c r="E181" s="148" t="s">
        <v>62</v>
      </c>
      <c r="F181" s="136" t="s">
        <v>1188</v>
      </c>
      <c r="G181" s="136" t="s">
        <v>998</v>
      </c>
      <c r="H181" s="136"/>
      <c r="I181" s="136"/>
      <c r="J181" s="136"/>
      <c r="K181" s="136"/>
      <c r="L181" s="149"/>
      <c r="M181" s="136"/>
      <c r="N181" s="149"/>
      <c r="O181" s="136"/>
    </row>
    <row r="182" spans="1:15" ht="26.1" customHeight="1" x14ac:dyDescent="0.25">
      <c r="A182" s="136" t="s">
        <v>1193</v>
      </c>
      <c r="B182" s="135" t="s">
        <v>51</v>
      </c>
      <c r="C182" s="135" t="s">
        <v>1194</v>
      </c>
      <c r="D182" s="135" t="s">
        <v>445</v>
      </c>
      <c r="E182" s="148" t="s">
        <v>193</v>
      </c>
      <c r="F182" s="136" t="s">
        <v>1195</v>
      </c>
      <c r="G182" s="136" t="s">
        <v>998</v>
      </c>
      <c r="H182" s="136"/>
      <c r="I182" s="136"/>
      <c r="J182" s="136"/>
      <c r="K182" s="136"/>
      <c r="L182" s="149"/>
      <c r="M182" s="136"/>
      <c r="N182" s="149"/>
      <c r="O182" s="136"/>
    </row>
    <row r="183" spans="1:15" ht="24" customHeight="1" x14ac:dyDescent="0.25">
      <c r="A183" s="136" t="s">
        <v>464</v>
      </c>
      <c r="B183" s="135" t="s">
        <v>72</v>
      </c>
      <c r="C183" s="135" t="s">
        <v>465</v>
      </c>
      <c r="D183" s="135" t="s">
        <v>445</v>
      </c>
      <c r="E183" s="148" t="s">
        <v>466</v>
      </c>
      <c r="F183" s="136" t="s">
        <v>1054</v>
      </c>
      <c r="G183" s="136" t="s">
        <v>998</v>
      </c>
      <c r="H183" s="136"/>
      <c r="I183" s="136"/>
      <c r="J183" s="136"/>
      <c r="K183" s="136"/>
      <c r="L183" s="149"/>
      <c r="M183" s="136"/>
      <c r="N183" s="149"/>
      <c r="O183" s="136"/>
    </row>
    <row r="184" spans="1:15" ht="24" customHeight="1" x14ac:dyDescent="0.25">
      <c r="A184" s="136" t="s">
        <v>669</v>
      </c>
      <c r="B184" s="135" t="s">
        <v>239</v>
      </c>
      <c r="C184" s="135" t="s">
        <v>670</v>
      </c>
      <c r="D184" s="135" t="s">
        <v>415</v>
      </c>
      <c r="E184" s="148" t="s">
        <v>53</v>
      </c>
      <c r="F184" s="136" t="s">
        <v>1081</v>
      </c>
      <c r="G184" s="136" t="s">
        <v>998</v>
      </c>
      <c r="H184" s="136"/>
      <c r="I184" s="136"/>
      <c r="J184" s="136"/>
      <c r="K184" s="136"/>
      <c r="L184" s="149"/>
      <c r="M184" s="136"/>
      <c r="N184" s="149"/>
      <c r="O184" s="136"/>
    </row>
    <row r="185" spans="1:15" ht="26.1" customHeight="1" x14ac:dyDescent="0.25">
      <c r="A185" s="136" t="s">
        <v>900</v>
      </c>
      <c r="B185" s="135" t="s">
        <v>51</v>
      </c>
      <c r="C185" s="135" t="s">
        <v>901</v>
      </c>
      <c r="D185" s="135" t="s">
        <v>445</v>
      </c>
      <c r="E185" s="148" t="s">
        <v>193</v>
      </c>
      <c r="F185" s="136" t="s">
        <v>1196</v>
      </c>
      <c r="G185" s="136" t="s">
        <v>998</v>
      </c>
      <c r="H185" s="136"/>
      <c r="I185" s="136"/>
      <c r="J185" s="136"/>
      <c r="K185" s="136"/>
      <c r="L185" s="149"/>
      <c r="M185" s="136"/>
      <c r="N185" s="149"/>
      <c r="O185" s="136"/>
    </row>
    <row r="186" spans="1:15" ht="24" customHeight="1" x14ac:dyDescent="0.25">
      <c r="A186" s="136" t="s">
        <v>1197</v>
      </c>
      <c r="B186" s="135" t="s">
        <v>140</v>
      </c>
      <c r="C186" s="135" t="s">
        <v>1198</v>
      </c>
      <c r="D186" s="135" t="s">
        <v>445</v>
      </c>
      <c r="E186" s="148" t="s">
        <v>142</v>
      </c>
      <c r="F186" s="136" t="s">
        <v>1199</v>
      </c>
      <c r="G186" s="136" t="s">
        <v>998</v>
      </c>
      <c r="H186" s="136"/>
      <c r="I186" s="136"/>
      <c r="J186" s="136"/>
      <c r="K186" s="136"/>
      <c r="L186" s="149"/>
      <c r="M186" s="136"/>
      <c r="N186" s="149"/>
      <c r="O186" s="136"/>
    </row>
    <row r="187" spans="1:15" ht="24" customHeight="1" x14ac:dyDescent="0.25">
      <c r="A187" s="136" t="s">
        <v>1200</v>
      </c>
      <c r="B187" s="135" t="s">
        <v>51</v>
      </c>
      <c r="C187" s="135" t="s">
        <v>1201</v>
      </c>
      <c r="D187" s="135" t="s">
        <v>415</v>
      </c>
      <c r="E187" s="148" t="s">
        <v>53</v>
      </c>
      <c r="F187" s="136" t="s">
        <v>1202</v>
      </c>
      <c r="G187" s="136" t="s">
        <v>998</v>
      </c>
      <c r="H187" s="136"/>
      <c r="I187" s="136"/>
      <c r="J187" s="136"/>
      <c r="K187" s="136"/>
      <c r="L187" s="149"/>
      <c r="M187" s="136"/>
      <c r="N187" s="149"/>
      <c r="O187" s="136"/>
    </row>
    <row r="188" spans="1:15" ht="24" customHeight="1" x14ac:dyDescent="0.25">
      <c r="A188" s="136" t="s">
        <v>673</v>
      </c>
      <c r="B188" s="135" t="s">
        <v>239</v>
      </c>
      <c r="C188" s="135" t="s">
        <v>674</v>
      </c>
      <c r="D188" s="135" t="s">
        <v>445</v>
      </c>
      <c r="E188" s="148" t="s">
        <v>177</v>
      </c>
      <c r="F188" s="136" t="s">
        <v>1203</v>
      </c>
      <c r="G188" s="136" t="s">
        <v>998</v>
      </c>
      <c r="H188" s="136"/>
      <c r="I188" s="136"/>
      <c r="J188" s="136"/>
      <c r="K188" s="136"/>
      <c r="L188" s="149"/>
      <c r="M188" s="136"/>
      <c r="N188" s="149"/>
      <c r="O188" s="136"/>
    </row>
    <row r="189" spans="1:15" ht="39" customHeight="1" x14ac:dyDescent="0.25">
      <c r="A189" s="136" t="s">
        <v>803</v>
      </c>
      <c r="B189" s="135" t="s">
        <v>51</v>
      </c>
      <c r="C189" s="135" t="s">
        <v>804</v>
      </c>
      <c r="D189" s="135" t="s">
        <v>445</v>
      </c>
      <c r="E189" s="148" t="s">
        <v>193</v>
      </c>
      <c r="F189" s="136" t="s">
        <v>1204</v>
      </c>
      <c r="G189" s="136" t="s">
        <v>998</v>
      </c>
      <c r="H189" s="136"/>
      <c r="I189" s="136"/>
      <c r="J189" s="136"/>
      <c r="K189" s="136"/>
      <c r="L189" s="149"/>
      <c r="M189" s="136"/>
      <c r="N189" s="149"/>
      <c r="O189" s="136"/>
    </row>
    <row r="190" spans="1:15" ht="39" customHeight="1" x14ac:dyDescent="0.25">
      <c r="A190" s="136" t="s">
        <v>565</v>
      </c>
      <c r="B190" s="135" t="s">
        <v>51</v>
      </c>
      <c r="C190" s="135" t="s">
        <v>566</v>
      </c>
      <c r="D190" s="135" t="s">
        <v>445</v>
      </c>
      <c r="E190" s="148" t="s">
        <v>62</v>
      </c>
      <c r="F190" s="136" t="s">
        <v>1205</v>
      </c>
      <c r="G190" s="136" t="s">
        <v>998</v>
      </c>
      <c r="H190" s="136"/>
      <c r="I190" s="136"/>
      <c r="J190" s="136"/>
      <c r="K190" s="136"/>
      <c r="L190" s="149"/>
      <c r="M190" s="136"/>
      <c r="N190" s="149"/>
      <c r="O190" s="136"/>
    </row>
    <row r="191" spans="1:15" ht="26.1" customHeight="1" x14ac:dyDescent="0.25">
      <c r="A191" s="136" t="s">
        <v>1206</v>
      </c>
      <c r="B191" s="135" t="s">
        <v>51</v>
      </c>
      <c r="C191" s="135" t="s">
        <v>1207</v>
      </c>
      <c r="D191" s="135" t="s">
        <v>445</v>
      </c>
      <c r="E191" s="148" t="s">
        <v>62</v>
      </c>
      <c r="F191" s="136" t="s">
        <v>1208</v>
      </c>
      <c r="G191" s="136" t="s">
        <v>998</v>
      </c>
      <c r="H191" s="136"/>
      <c r="I191" s="136"/>
      <c r="J191" s="136"/>
      <c r="K191" s="136"/>
      <c r="L191" s="149"/>
      <c r="M191" s="136"/>
      <c r="N191" s="149"/>
      <c r="O191" s="136"/>
    </row>
    <row r="192" spans="1:15" ht="24" customHeight="1" x14ac:dyDescent="0.25">
      <c r="A192" s="136" t="s">
        <v>1209</v>
      </c>
      <c r="B192" s="135" t="s">
        <v>51</v>
      </c>
      <c r="C192" s="135" t="s">
        <v>1210</v>
      </c>
      <c r="D192" s="135" t="s">
        <v>415</v>
      </c>
      <c r="E192" s="148" t="s">
        <v>53</v>
      </c>
      <c r="F192" s="136" t="s">
        <v>1211</v>
      </c>
      <c r="G192" s="136" t="s">
        <v>998</v>
      </c>
      <c r="H192" s="136"/>
      <c r="I192" s="136"/>
      <c r="J192" s="136"/>
      <c r="K192" s="136"/>
      <c r="L192" s="149"/>
      <c r="M192" s="136"/>
      <c r="N192" s="149"/>
      <c r="O192" s="136"/>
    </row>
    <row r="193" spans="1:15" ht="51.95" customHeight="1" x14ac:dyDescent="0.25">
      <c r="A193" s="136" t="s">
        <v>813</v>
      </c>
      <c r="B193" s="135" t="s">
        <v>51</v>
      </c>
      <c r="C193" s="135" t="s">
        <v>814</v>
      </c>
      <c r="D193" s="135" t="s">
        <v>445</v>
      </c>
      <c r="E193" s="148" t="s">
        <v>815</v>
      </c>
      <c r="F193" s="136" t="s">
        <v>1010</v>
      </c>
      <c r="G193" s="136" t="s">
        <v>998</v>
      </c>
      <c r="H193" s="136"/>
      <c r="I193" s="136"/>
      <c r="J193" s="136"/>
      <c r="K193" s="136"/>
      <c r="L193" s="149"/>
      <c r="M193" s="136"/>
      <c r="N193" s="149"/>
      <c r="O193" s="136"/>
    </row>
    <row r="194" spans="1:15" ht="24" customHeight="1" x14ac:dyDescent="0.25">
      <c r="A194" s="136" t="s">
        <v>469</v>
      </c>
      <c r="B194" s="135" t="s">
        <v>60</v>
      </c>
      <c r="C194" s="135" t="s">
        <v>470</v>
      </c>
      <c r="D194" s="135" t="s">
        <v>415</v>
      </c>
      <c r="E194" s="148" t="s">
        <v>53</v>
      </c>
      <c r="F194" s="136" t="s">
        <v>1212</v>
      </c>
      <c r="G194" s="136" t="s">
        <v>998</v>
      </c>
      <c r="H194" s="136"/>
      <c r="I194" s="136"/>
      <c r="J194" s="136"/>
      <c r="K194" s="136"/>
      <c r="L194" s="149"/>
      <c r="M194" s="136"/>
      <c r="N194" s="149"/>
      <c r="O194" s="136"/>
    </row>
    <row r="195" spans="1:15" ht="24" customHeight="1" x14ac:dyDescent="0.25">
      <c r="A195" s="136" t="s">
        <v>1213</v>
      </c>
      <c r="B195" s="135" t="s">
        <v>140</v>
      </c>
      <c r="C195" s="135" t="s">
        <v>1214</v>
      </c>
      <c r="D195" s="135" t="s">
        <v>445</v>
      </c>
      <c r="E195" s="148" t="s">
        <v>142</v>
      </c>
      <c r="F195" s="136" t="s">
        <v>1215</v>
      </c>
      <c r="G195" s="136" t="s">
        <v>998</v>
      </c>
      <c r="H195" s="136"/>
      <c r="I195" s="136"/>
      <c r="J195" s="136"/>
      <c r="K195" s="136"/>
      <c r="L195" s="149"/>
      <c r="M195" s="136"/>
      <c r="N195" s="149"/>
      <c r="O195" s="136"/>
    </row>
    <row r="196" spans="1:15" ht="26.1" customHeight="1" x14ac:dyDescent="0.25">
      <c r="A196" s="136" t="s">
        <v>502</v>
      </c>
      <c r="B196" s="135" t="s">
        <v>51</v>
      </c>
      <c r="C196" s="135" t="s">
        <v>503</v>
      </c>
      <c r="D196" s="135" t="s">
        <v>445</v>
      </c>
      <c r="E196" s="148" t="s">
        <v>62</v>
      </c>
      <c r="F196" s="136" t="s">
        <v>1216</v>
      </c>
      <c r="G196" s="136" t="s">
        <v>998</v>
      </c>
      <c r="H196" s="136"/>
      <c r="I196" s="136"/>
      <c r="J196" s="136"/>
      <c r="K196" s="136"/>
      <c r="L196" s="149"/>
      <c r="M196" s="136"/>
      <c r="N196" s="149"/>
      <c r="O196" s="136"/>
    </row>
    <row r="197" spans="1:15" ht="26.1" customHeight="1" x14ac:dyDescent="0.25">
      <c r="A197" s="136" t="s">
        <v>1217</v>
      </c>
      <c r="B197" s="135" t="s">
        <v>51</v>
      </c>
      <c r="C197" s="135" t="s">
        <v>1218</v>
      </c>
      <c r="D197" s="135" t="s">
        <v>445</v>
      </c>
      <c r="E197" s="148" t="s">
        <v>274</v>
      </c>
      <c r="F197" s="136" t="s">
        <v>1219</v>
      </c>
      <c r="G197" s="136" t="s">
        <v>998</v>
      </c>
      <c r="H197" s="136"/>
      <c r="I197" s="136"/>
      <c r="J197" s="136"/>
      <c r="K197" s="136"/>
      <c r="L197" s="149"/>
      <c r="M197" s="136"/>
      <c r="N197" s="149"/>
      <c r="O197" s="136"/>
    </row>
    <row r="198" spans="1:15" ht="26.1" customHeight="1" x14ac:dyDescent="0.25">
      <c r="A198" s="136" t="s">
        <v>459</v>
      </c>
      <c r="B198" s="135" t="s">
        <v>68</v>
      </c>
      <c r="C198" s="135" t="s">
        <v>460</v>
      </c>
      <c r="D198" s="135" t="s">
        <v>426</v>
      </c>
      <c r="E198" s="148" t="s">
        <v>53</v>
      </c>
      <c r="F198" s="136" t="s">
        <v>1220</v>
      </c>
      <c r="G198" s="136" t="s">
        <v>998</v>
      </c>
      <c r="H198" s="136"/>
      <c r="I198" s="136"/>
      <c r="J198" s="136"/>
      <c r="K198" s="136"/>
      <c r="L198" s="149"/>
      <c r="M198" s="136"/>
      <c r="N198" s="149"/>
      <c r="O198" s="136"/>
    </row>
    <row r="199" spans="1:15" ht="24" customHeight="1" x14ac:dyDescent="0.25">
      <c r="A199" s="136" t="s">
        <v>656</v>
      </c>
      <c r="B199" s="135" t="s">
        <v>60</v>
      </c>
      <c r="C199" s="135" t="s">
        <v>657</v>
      </c>
      <c r="D199" s="135" t="s">
        <v>415</v>
      </c>
      <c r="E199" s="148" t="s">
        <v>53</v>
      </c>
      <c r="F199" s="136" t="s">
        <v>1176</v>
      </c>
      <c r="G199" s="136" t="s">
        <v>998</v>
      </c>
      <c r="H199" s="136"/>
      <c r="I199" s="136"/>
      <c r="J199" s="136"/>
      <c r="K199" s="136"/>
      <c r="L199" s="149"/>
      <c r="M199" s="136"/>
      <c r="N199" s="149"/>
      <c r="O199" s="136"/>
    </row>
    <row r="200" spans="1:15" ht="24" customHeight="1" x14ac:dyDescent="0.25">
      <c r="A200" s="136" t="s">
        <v>690</v>
      </c>
      <c r="B200" s="135" t="s">
        <v>60</v>
      </c>
      <c r="C200" s="135" t="s">
        <v>691</v>
      </c>
      <c r="D200" s="135" t="s">
        <v>415</v>
      </c>
      <c r="E200" s="148" t="s">
        <v>53</v>
      </c>
      <c r="F200" s="136" t="s">
        <v>1221</v>
      </c>
      <c r="G200" s="136" t="s">
        <v>998</v>
      </c>
      <c r="H200" s="136"/>
      <c r="I200" s="136"/>
      <c r="J200" s="136"/>
      <c r="K200" s="136"/>
      <c r="L200" s="149"/>
      <c r="M200" s="136"/>
      <c r="N200" s="149"/>
      <c r="O200" s="136"/>
    </row>
    <row r="201" spans="1:15" ht="26.1" customHeight="1" x14ac:dyDescent="0.25">
      <c r="A201" s="136" t="s">
        <v>1222</v>
      </c>
      <c r="B201" s="135" t="s">
        <v>51</v>
      </c>
      <c r="C201" s="135" t="s">
        <v>1223</v>
      </c>
      <c r="D201" s="135" t="s">
        <v>426</v>
      </c>
      <c r="E201" s="148" t="s">
        <v>53</v>
      </c>
      <c r="F201" s="136" t="s">
        <v>1170</v>
      </c>
      <c r="G201" s="136" t="s">
        <v>998</v>
      </c>
      <c r="H201" s="136"/>
      <c r="I201" s="136"/>
      <c r="J201" s="136"/>
      <c r="K201" s="136"/>
      <c r="L201" s="149"/>
      <c r="M201" s="136"/>
      <c r="N201" s="149"/>
      <c r="O201" s="136"/>
    </row>
    <row r="202" spans="1:15" ht="26.1" customHeight="1" x14ac:dyDescent="0.25">
      <c r="A202" s="136" t="s">
        <v>1224</v>
      </c>
      <c r="B202" s="135" t="s">
        <v>51</v>
      </c>
      <c r="C202" s="135" t="s">
        <v>1225</v>
      </c>
      <c r="D202" s="135" t="s">
        <v>426</v>
      </c>
      <c r="E202" s="148" t="s">
        <v>53</v>
      </c>
      <c r="F202" s="136" t="s">
        <v>1226</v>
      </c>
      <c r="G202" s="136" t="s">
        <v>998</v>
      </c>
      <c r="H202" s="136"/>
      <c r="I202" s="136"/>
      <c r="J202" s="136"/>
      <c r="K202" s="136"/>
      <c r="L202" s="149"/>
      <c r="M202" s="136"/>
      <c r="N202" s="149"/>
      <c r="O202" s="136"/>
    </row>
    <row r="203" spans="1:15" ht="26.1" customHeight="1" x14ac:dyDescent="0.25">
      <c r="A203" s="136" t="s">
        <v>1227</v>
      </c>
      <c r="B203" s="135" t="s">
        <v>51</v>
      </c>
      <c r="C203" s="135" t="s">
        <v>1228</v>
      </c>
      <c r="D203" s="135" t="s">
        <v>426</v>
      </c>
      <c r="E203" s="148" t="s">
        <v>53</v>
      </c>
      <c r="F203" s="136" t="s">
        <v>1229</v>
      </c>
      <c r="G203" s="136" t="s">
        <v>998</v>
      </c>
      <c r="H203" s="136"/>
      <c r="I203" s="136"/>
      <c r="J203" s="136"/>
      <c r="K203" s="136"/>
      <c r="L203" s="149"/>
      <c r="M203" s="136"/>
      <c r="N203" s="149"/>
      <c r="O203" s="136"/>
    </row>
    <row r="204" spans="1:15" ht="24" customHeight="1" x14ac:dyDescent="0.25">
      <c r="A204" s="136" t="s">
        <v>728</v>
      </c>
      <c r="B204" s="135" t="s">
        <v>51</v>
      </c>
      <c r="C204" s="135" t="s">
        <v>729</v>
      </c>
      <c r="D204" s="135" t="s">
        <v>445</v>
      </c>
      <c r="E204" s="148" t="s">
        <v>177</v>
      </c>
      <c r="F204" s="136" t="s">
        <v>1230</v>
      </c>
      <c r="G204" s="136" t="s">
        <v>998</v>
      </c>
      <c r="H204" s="136"/>
      <c r="I204" s="136"/>
      <c r="J204" s="136"/>
      <c r="K204" s="136"/>
      <c r="L204" s="149"/>
      <c r="M204" s="136"/>
      <c r="N204" s="149"/>
      <c r="O204" s="136"/>
    </row>
    <row r="205" spans="1:15" ht="39" customHeight="1" x14ac:dyDescent="0.25">
      <c r="A205" s="136" t="s">
        <v>1231</v>
      </c>
      <c r="B205" s="135" t="s">
        <v>51</v>
      </c>
      <c r="C205" s="135" t="s">
        <v>1232</v>
      </c>
      <c r="D205" s="135" t="s">
        <v>445</v>
      </c>
      <c r="E205" s="148" t="s">
        <v>62</v>
      </c>
      <c r="F205" s="136" t="s">
        <v>1233</v>
      </c>
      <c r="G205" s="136" t="s">
        <v>998</v>
      </c>
      <c r="H205" s="136"/>
      <c r="I205" s="136"/>
      <c r="J205" s="136"/>
      <c r="K205" s="136"/>
      <c r="L205" s="149"/>
      <c r="M205" s="136"/>
      <c r="N205" s="149"/>
      <c r="O205" s="136"/>
    </row>
    <row r="206" spans="1:15" ht="26.1" customHeight="1" x14ac:dyDescent="0.25">
      <c r="A206" s="136" t="s">
        <v>843</v>
      </c>
      <c r="B206" s="135" t="s">
        <v>60</v>
      </c>
      <c r="C206" s="135" t="s">
        <v>844</v>
      </c>
      <c r="D206" s="135" t="s">
        <v>445</v>
      </c>
      <c r="E206" s="148" t="s">
        <v>723</v>
      </c>
      <c r="F206" s="136" t="s">
        <v>1234</v>
      </c>
      <c r="G206" s="136" t="s">
        <v>998</v>
      </c>
      <c r="H206" s="136"/>
      <c r="I206" s="136"/>
      <c r="J206" s="136"/>
      <c r="K206" s="136"/>
      <c r="L206" s="149"/>
      <c r="M206" s="136"/>
      <c r="N206" s="149"/>
      <c r="O206" s="136"/>
    </row>
    <row r="207" spans="1:15" ht="26.1" customHeight="1" x14ac:dyDescent="0.25">
      <c r="A207" s="136" t="s">
        <v>489</v>
      </c>
      <c r="B207" s="135" t="s">
        <v>51</v>
      </c>
      <c r="C207" s="135" t="s">
        <v>490</v>
      </c>
      <c r="D207" s="135" t="s">
        <v>445</v>
      </c>
      <c r="E207" s="148" t="s">
        <v>177</v>
      </c>
      <c r="F207" s="136" t="s">
        <v>1235</v>
      </c>
      <c r="G207" s="136" t="s">
        <v>998</v>
      </c>
      <c r="H207" s="136"/>
      <c r="I207" s="136"/>
      <c r="J207" s="136"/>
      <c r="K207" s="136"/>
      <c r="L207" s="149"/>
      <c r="M207" s="136"/>
      <c r="N207" s="149"/>
      <c r="O207" s="136"/>
    </row>
    <row r="208" spans="1:15" ht="24" customHeight="1" x14ac:dyDescent="0.25">
      <c r="A208" s="136" t="s">
        <v>688</v>
      </c>
      <c r="B208" s="135" t="s">
        <v>60</v>
      </c>
      <c r="C208" s="135" t="s">
        <v>689</v>
      </c>
      <c r="D208" s="135" t="s">
        <v>415</v>
      </c>
      <c r="E208" s="148" t="s">
        <v>53</v>
      </c>
      <c r="F208" s="136" t="s">
        <v>1221</v>
      </c>
      <c r="G208" s="136" t="s">
        <v>998</v>
      </c>
      <c r="H208" s="136"/>
      <c r="I208" s="136"/>
      <c r="J208" s="136"/>
      <c r="K208" s="136"/>
      <c r="L208" s="149"/>
      <c r="M208" s="136"/>
      <c r="N208" s="149"/>
      <c r="O208" s="136"/>
    </row>
    <row r="209" spans="1:15" ht="24" customHeight="1" x14ac:dyDescent="0.25">
      <c r="A209" s="136" t="s">
        <v>647</v>
      </c>
      <c r="B209" s="135" t="s">
        <v>140</v>
      </c>
      <c r="C209" s="135" t="s">
        <v>648</v>
      </c>
      <c r="D209" s="135" t="s">
        <v>415</v>
      </c>
      <c r="E209" s="148" t="s">
        <v>525</v>
      </c>
      <c r="F209" s="136" t="s">
        <v>1236</v>
      </c>
      <c r="G209" s="136" t="s">
        <v>998</v>
      </c>
      <c r="H209" s="136"/>
      <c r="I209" s="136"/>
      <c r="J209" s="136"/>
      <c r="K209" s="136"/>
      <c r="L209" s="149"/>
      <c r="M209" s="136"/>
      <c r="N209" s="149"/>
      <c r="O209" s="136"/>
    </row>
    <row r="210" spans="1:15" ht="24" customHeight="1" x14ac:dyDescent="0.25">
      <c r="A210" s="136" t="s">
        <v>786</v>
      </c>
      <c r="B210" s="135" t="s">
        <v>60</v>
      </c>
      <c r="C210" s="135" t="s">
        <v>787</v>
      </c>
      <c r="D210" s="135" t="s">
        <v>415</v>
      </c>
      <c r="E210" s="148" t="s">
        <v>53</v>
      </c>
      <c r="F210" s="136" t="s">
        <v>1237</v>
      </c>
      <c r="G210" s="136" t="s">
        <v>998</v>
      </c>
      <c r="H210" s="136"/>
      <c r="I210" s="136"/>
      <c r="J210" s="136"/>
      <c r="K210" s="136"/>
      <c r="L210" s="149"/>
      <c r="M210" s="136"/>
      <c r="N210" s="149"/>
      <c r="O210" s="136"/>
    </row>
    <row r="211" spans="1:15" ht="24" customHeight="1" x14ac:dyDescent="0.25">
      <c r="A211" s="136" t="s">
        <v>706</v>
      </c>
      <c r="B211" s="135" t="s">
        <v>51</v>
      </c>
      <c r="C211" s="135" t="s">
        <v>707</v>
      </c>
      <c r="D211" s="135" t="s">
        <v>445</v>
      </c>
      <c r="E211" s="148" t="s">
        <v>177</v>
      </c>
      <c r="F211" s="136" t="s">
        <v>1238</v>
      </c>
      <c r="G211" s="136" t="s">
        <v>998</v>
      </c>
      <c r="H211" s="136"/>
      <c r="I211" s="136"/>
      <c r="J211" s="136"/>
      <c r="K211" s="136"/>
      <c r="L211" s="149"/>
      <c r="M211" s="136"/>
      <c r="N211" s="149"/>
      <c r="O211" s="136"/>
    </row>
    <row r="212" spans="1:15" ht="24" customHeight="1" x14ac:dyDescent="0.25">
      <c r="A212" s="136" t="s">
        <v>771</v>
      </c>
      <c r="B212" s="135" t="s">
        <v>60</v>
      </c>
      <c r="C212" s="135" t="s">
        <v>772</v>
      </c>
      <c r="D212" s="135" t="s">
        <v>415</v>
      </c>
      <c r="E212" s="148" t="s">
        <v>53</v>
      </c>
      <c r="F212" s="136" t="s">
        <v>1239</v>
      </c>
      <c r="G212" s="136" t="s">
        <v>998</v>
      </c>
      <c r="H212" s="136"/>
      <c r="I212" s="136"/>
      <c r="J212" s="136"/>
      <c r="K212" s="136"/>
      <c r="L212" s="149"/>
      <c r="M212" s="136"/>
      <c r="N212" s="149"/>
      <c r="O212" s="136"/>
    </row>
    <row r="213" spans="1:15" ht="24" customHeight="1" x14ac:dyDescent="0.25">
      <c r="A213" s="136" t="s">
        <v>775</v>
      </c>
      <c r="B213" s="135" t="s">
        <v>60</v>
      </c>
      <c r="C213" s="135" t="s">
        <v>776</v>
      </c>
      <c r="D213" s="135" t="s">
        <v>415</v>
      </c>
      <c r="E213" s="148" t="s">
        <v>53</v>
      </c>
      <c r="F213" s="136" t="s">
        <v>1240</v>
      </c>
      <c r="G213" s="136" t="s">
        <v>998</v>
      </c>
      <c r="H213" s="136"/>
      <c r="I213" s="136"/>
      <c r="J213" s="136"/>
      <c r="K213" s="136"/>
      <c r="L213" s="149"/>
      <c r="M213" s="136"/>
      <c r="N213" s="149"/>
      <c r="O213" s="136"/>
    </row>
    <row r="214" spans="1:15" ht="26.1" customHeight="1" x14ac:dyDescent="0.25">
      <c r="A214" s="136" t="s">
        <v>448</v>
      </c>
      <c r="B214" s="135" t="s">
        <v>51</v>
      </c>
      <c r="C214" s="135" t="s">
        <v>449</v>
      </c>
      <c r="D214" s="135" t="s">
        <v>426</v>
      </c>
      <c r="E214" s="148" t="s">
        <v>57</v>
      </c>
      <c r="F214" s="136" t="s">
        <v>995</v>
      </c>
      <c r="G214" s="136" t="s">
        <v>998</v>
      </c>
      <c r="H214" s="136"/>
      <c r="I214" s="136"/>
      <c r="J214" s="136"/>
      <c r="K214" s="136"/>
      <c r="L214" s="149"/>
      <c r="M214" s="136"/>
      <c r="N214" s="149"/>
      <c r="O214" s="136"/>
    </row>
    <row r="215" spans="1:15" ht="24" customHeight="1" x14ac:dyDescent="0.25">
      <c r="A215" s="136" t="s">
        <v>1241</v>
      </c>
      <c r="B215" s="135" t="s">
        <v>51</v>
      </c>
      <c r="C215" s="135" t="s">
        <v>1242</v>
      </c>
      <c r="D215" s="135" t="s">
        <v>445</v>
      </c>
      <c r="E215" s="148" t="s">
        <v>177</v>
      </c>
      <c r="F215" s="136" t="s">
        <v>1243</v>
      </c>
      <c r="G215" s="136" t="s">
        <v>998</v>
      </c>
      <c r="H215" s="136"/>
      <c r="I215" s="136"/>
      <c r="J215" s="136"/>
      <c r="K215" s="136"/>
      <c r="L215" s="149"/>
      <c r="M215" s="136"/>
      <c r="N215" s="149"/>
      <c r="O215" s="136"/>
    </row>
    <row r="216" spans="1:15" ht="26.1" customHeight="1" x14ac:dyDescent="0.25">
      <c r="A216" s="136" t="s">
        <v>528</v>
      </c>
      <c r="B216" s="135" t="s">
        <v>140</v>
      </c>
      <c r="C216" s="135" t="s">
        <v>529</v>
      </c>
      <c r="D216" s="135" t="s">
        <v>530</v>
      </c>
      <c r="E216" s="148" t="s">
        <v>531</v>
      </c>
      <c r="F216" s="136" t="s">
        <v>1244</v>
      </c>
      <c r="G216" s="136" t="s">
        <v>998</v>
      </c>
      <c r="H216" s="136"/>
      <c r="I216" s="136"/>
      <c r="J216" s="136"/>
      <c r="K216" s="136"/>
      <c r="L216" s="149"/>
      <c r="M216" s="136"/>
      <c r="N216" s="149"/>
      <c r="O216" s="136"/>
    </row>
    <row r="217" spans="1:15" ht="39" customHeight="1" x14ac:dyDescent="0.25">
      <c r="A217" s="136" t="s">
        <v>1245</v>
      </c>
      <c r="B217" s="135" t="s">
        <v>51</v>
      </c>
      <c r="C217" s="135" t="s">
        <v>1246</v>
      </c>
      <c r="D217" s="135" t="s">
        <v>445</v>
      </c>
      <c r="E217" s="148" t="s">
        <v>62</v>
      </c>
      <c r="F217" s="136" t="s">
        <v>1247</v>
      </c>
      <c r="G217" s="136" t="s">
        <v>998</v>
      </c>
      <c r="H217" s="136"/>
      <c r="I217" s="136"/>
      <c r="J217" s="136"/>
      <c r="K217" s="136"/>
      <c r="L217" s="149"/>
      <c r="M217" s="136"/>
      <c r="N217" s="149"/>
      <c r="O217" s="136"/>
    </row>
    <row r="218" spans="1:15" ht="26.1" customHeight="1" x14ac:dyDescent="0.25">
      <c r="A218" s="136" t="s">
        <v>1248</v>
      </c>
      <c r="B218" s="135" t="s">
        <v>51</v>
      </c>
      <c r="C218" s="135" t="s">
        <v>1249</v>
      </c>
      <c r="D218" s="135" t="s">
        <v>415</v>
      </c>
      <c r="E218" s="148" t="s">
        <v>53</v>
      </c>
      <c r="F218" s="136" t="s">
        <v>1250</v>
      </c>
      <c r="G218" s="136" t="s">
        <v>998</v>
      </c>
      <c r="H218" s="136"/>
      <c r="I218" s="136"/>
      <c r="J218" s="136"/>
      <c r="K218" s="136"/>
      <c r="L218" s="149"/>
      <c r="M218" s="136"/>
      <c r="N218" s="149"/>
      <c r="O218" s="136"/>
    </row>
    <row r="219" spans="1:15" ht="26.1" customHeight="1" x14ac:dyDescent="0.25">
      <c r="A219" s="136" t="s">
        <v>753</v>
      </c>
      <c r="B219" s="135" t="s">
        <v>60</v>
      </c>
      <c r="C219" s="135" t="s">
        <v>754</v>
      </c>
      <c r="D219" s="135" t="s">
        <v>445</v>
      </c>
      <c r="E219" s="148" t="s">
        <v>177</v>
      </c>
      <c r="F219" s="136" t="s">
        <v>1251</v>
      </c>
      <c r="G219" s="136" t="s">
        <v>998</v>
      </c>
      <c r="H219" s="136"/>
      <c r="I219" s="136"/>
      <c r="J219" s="136"/>
      <c r="K219" s="136"/>
      <c r="L219" s="149"/>
      <c r="M219" s="136"/>
      <c r="N219" s="149"/>
      <c r="O219" s="136"/>
    </row>
    <row r="220" spans="1:15" ht="24" customHeight="1" x14ac:dyDescent="0.25">
      <c r="A220" s="136" t="s">
        <v>737</v>
      </c>
      <c r="B220" s="135" t="s">
        <v>60</v>
      </c>
      <c r="C220" s="135" t="s">
        <v>738</v>
      </c>
      <c r="D220" s="135" t="s">
        <v>445</v>
      </c>
      <c r="E220" s="148" t="s">
        <v>274</v>
      </c>
      <c r="F220" s="136" t="s">
        <v>1252</v>
      </c>
      <c r="G220" s="136" t="s">
        <v>998</v>
      </c>
      <c r="H220" s="136"/>
      <c r="I220" s="136"/>
      <c r="J220" s="136"/>
      <c r="K220" s="136"/>
      <c r="L220" s="149"/>
      <c r="M220" s="136"/>
      <c r="N220" s="149"/>
      <c r="O220" s="136"/>
    </row>
    <row r="221" spans="1:15" ht="24" customHeight="1" x14ac:dyDescent="0.25">
      <c r="A221" s="136" t="s">
        <v>916</v>
      </c>
      <c r="B221" s="135" t="s">
        <v>51</v>
      </c>
      <c r="C221" s="135" t="s">
        <v>917</v>
      </c>
      <c r="D221" s="135" t="s">
        <v>445</v>
      </c>
      <c r="E221" s="148" t="s">
        <v>62</v>
      </c>
      <c r="F221" s="136" t="s">
        <v>1253</v>
      </c>
      <c r="G221" s="136" t="s">
        <v>998</v>
      </c>
      <c r="H221" s="136"/>
      <c r="I221" s="136"/>
      <c r="J221" s="136"/>
      <c r="K221" s="136"/>
      <c r="L221" s="149"/>
      <c r="M221" s="136"/>
      <c r="N221" s="149"/>
      <c r="O221" s="136"/>
    </row>
    <row r="222" spans="1:15" ht="26.1" customHeight="1" x14ac:dyDescent="0.25">
      <c r="A222" s="136" t="s">
        <v>446</v>
      </c>
      <c r="B222" s="135" t="s">
        <v>51</v>
      </c>
      <c r="C222" s="135" t="s">
        <v>447</v>
      </c>
      <c r="D222" s="135" t="s">
        <v>445</v>
      </c>
      <c r="E222" s="148" t="s">
        <v>57</v>
      </c>
      <c r="F222" s="136" t="s">
        <v>995</v>
      </c>
      <c r="G222" s="136" t="s">
        <v>998</v>
      </c>
      <c r="H222" s="136"/>
      <c r="I222" s="136"/>
      <c r="J222" s="136"/>
      <c r="K222" s="136"/>
      <c r="L222" s="149"/>
      <c r="M222" s="136"/>
      <c r="N222" s="149"/>
      <c r="O222" s="136"/>
    </row>
    <row r="223" spans="1:15" ht="24" customHeight="1" x14ac:dyDescent="0.25">
      <c r="A223" s="136" t="s">
        <v>778</v>
      </c>
      <c r="B223" s="135" t="s">
        <v>60</v>
      </c>
      <c r="C223" s="135" t="s">
        <v>779</v>
      </c>
      <c r="D223" s="135" t="s">
        <v>445</v>
      </c>
      <c r="E223" s="148" t="s">
        <v>274</v>
      </c>
      <c r="F223" s="136" t="s">
        <v>1254</v>
      </c>
      <c r="G223" s="136" t="s">
        <v>998</v>
      </c>
      <c r="H223" s="136"/>
      <c r="I223" s="136"/>
      <c r="J223" s="136"/>
      <c r="K223" s="136"/>
      <c r="L223" s="149"/>
      <c r="M223" s="136"/>
      <c r="N223" s="149"/>
      <c r="O223" s="136"/>
    </row>
    <row r="224" spans="1:15" ht="26.1" customHeight="1" x14ac:dyDescent="0.25">
      <c r="A224" s="136" t="s">
        <v>1255</v>
      </c>
      <c r="B224" s="135" t="s">
        <v>51</v>
      </c>
      <c r="C224" s="135" t="s">
        <v>1256</v>
      </c>
      <c r="D224" s="135" t="s">
        <v>445</v>
      </c>
      <c r="E224" s="148" t="s">
        <v>274</v>
      </c>
      <c r="F224" s="136" t="s">
        <v>1257</v>
      </c>
      <c r="G224" s="136" t="s">
        <v>998</v>
      </c>
      <c r="H224" s="136"/>
      <c r="I224" s="136"/>
      <c r="J224" s="136"/>
      <c r="K224" s="136"/>
      <c r="L224" s="149"/>
      <c r="M224" s="136"/>
      <c r="N224" s="149"/>
      <c r="O224" s="136"/>
    </row>
    <row r="225" spans="1:15" ht="24" customHeight="1" x14ac:dyDescent="0.25">
      <c r="A225" s="136" t="s">
        <v>1258</v>
      </c>
      <c r="B225" s="135" t="s">
        <v>140</v>
      </c>
      <c r="C225" s="135" t="s">
        <v>1259</v>
      </c>
      <c r="D225" s="135" t="s">
        <v>530</v>
      </c>
      <c r="E225" s="148" t="s">
        <v>1260</v>
      </c>
      <c r="F225" s="136" t="s">
        <v>1261</v>
      </c>
      <c r="G225" s="136" t="s">
        <v>998</v>
      </c>
      <c r="H225" s="136"/>
      <c r="I225" s="136"/>
      <c r="J225" s="136"/>
      <c r="K225" s="136"/>
      <c r="L225" s="149"/>
      <c r="M225" s="136"/>
      <c r="N225" s="149"/>
      <c r="O225" s="136"/>
    </row>
    <row r="226" spans="1:15" ht="24" customHeight="1" x14ac:dyDescent="0.25">
      <c r="A226" s="136" t="s">
        <v>918</v>
      </c>
      <c r="B226" s="135" t="s">
        <v>51</v>
      </c>
      <c r="C226" s="135" t="s">
        <v>919</v>
      </c>
      <c r="D226" s="135" t="s">
        <v>445</v>
      </c>
      <c r="E226" s="148" t="s">
        <v>723</v>
      </c>
      <c r="F226" s="136" t="s">
        <v>1262</v>
      </c>
      <c r="G226" s="136" t="s">
        <v>998</v>
      </c>
      <c r="H226" s="136"/>
      <c r="I226" s="136"/>
      <c r="J226" s="136"/>
      <c r="K226" s="136"/>
      <c r="L226" s="149"/>
      <c r="M226" s="136"/>
      <c r="N226" s="149"/>
      <c r="O226" s="136"/>
    </row>
    <row r="227" spans="1:15" ht="26.1" customHeight="1" x14ac:dyDescent="0.25">
      <c r="A227" s="136" t="s">
        <v>810</v>
      </c>
      <c r="B227" s="135" t="s">
        <v>51</v>
      </c>
      <c r="C227" s="135" t="s">
        <v>811</v>
      </c>
      <c r="D227" s="135" t="s">
        <v>445</v>
      </c>
      <c r="E227" s="148" t="s">
        <v>812</v>
      </c>
      <c r="F227" s="136" t="s">
        <v>1010</v>
      </c>
      <c r="G227" s="136" t="s">
        <v>998</v>
      </c>
      <c r="H227" s="136"/>
      <c r="I227" s="136"/>
      <c r="J227" s="136"/>
      <c r="K227" s="136"/>
      <c r="L227" s="149"/>
      <c r="M227" s="136"/>
      <c r="N227" s="149"/>
      <c r="O227" s="136"/>
    </row>
    <row r="228" spans="1:15" ht="26.1" customHeight="1" x14ac:dyDescent="0.25">
      <c r="A228" s="136" t="s">
        <v>732</v>
      </c>
      <c r="B228" s="135" t="s">
        <v>51</v>
      </c>
      <c r="C228" s="135" t="s">
        <v>733</v>
      </c>
      <c r="D228" s="135" t="s">
        <v>445</v>
      </c>
      <c r="E228" s="148" t="s">
        <v>78</v>
      </c>
      <c r="F228" s="136" t="s">
        <v>1263</v>
      </c>
      <c r="G228" s="136" t="s">
        <v>998</v>
      </c>
      <c r="H228" s="136"/>
      <c r="I228" s="136"/>
      <c r="J228" s="136"/>
      <c r="K228" s="136"/>
      <c r="L228" s="149"/>
      <c r="M228" s="136"/>
      <c r="N228" s="149"/>
      <c r="O228" s="136"/>
    </row>
    <row r="229" spans="1:15" ht="26.1" customHeight="1" x14ac:dyDescent="0.25">
      <c r="A229" s="136" t="s">
        <v>825</v>
      </c>
      <c r="B229" s="135" t="s">
        <v>51</v>
      </c>
      <c r="C229" s="135" t="s">
        <v>826</v>
      </c>
      <c r="D229" s="135" t="s">
        <v>445</v>
      </c>
      <c r="E229" s="148" t="s">
        <v>62</v>
      </c>
      <c r="F229" s="136" t="s">
        <v>1016</v>
      </c>
      <c r="G229" s="136" t="s">
        <v>998</v>
      </c>
      <c r="H229" s="136"/>
      <c r="I229" s="136"/>
      <c r="J229" s="136"/>
      <c r="K229" s="136"/>
      <c r="L229" s="149"/>
      <c r="M229" s="136"/>
      <c r="N229" s="149"/>
      <c r="O229" s="136"/>
    </row>
    <row r="230" spans="1:15" ht="24" customHeight="1" x14ac:dyDescent="0.25">
      <c r="A230" s="136" t="s">
        <v>1264</v>
      </c>
      <c r="B230" s="135" t="s">
        <v>51</v>
      </c>
      <c r="C230" s="135" t="s">
        <v>1265</v>
      </c>
      <c r="D230" s="135" t="s">
        <v>415</v>
      </c>
      <c r="E230" s="148" t="s">
        <v>53</v>
      </c>
      <c r="F230" s="136" t="s">
        <v>1266</v>
      </c>
      <c r="G230" s="136" t="s">
        <v>998</v>
      </c>
      <c r="H230" s="136"/>
      <c r="I230" s="136"/>
      <c r="J230" s="136"/>
      <c r="K230" s="136"/>
      <c r="L230" s="149"/>
      <c r="M230" s="136"/>
      <c r="N230" s="149"/>
      <c r="O230" s="136"/>
    </row>
    <row r="231" spans="1:15" ht="26.1" customHeight="1" x14ac:dyDescent="0.25">
      <c r="A231" s="136" t="s">
        <v>1267</v>
      </c>
      <c r="B231" s="135" t="s">
        <v>51</v>
      </c>
      <c r="C231" s="135" t="s">
        <v>1268</v>
      </c>
      <c r="D231" s="135" t="s">
        <v>445</v>
      </c>
      <c r="E231" s="148" t="s">
        <v>62</v>
      </c>
      <c r="F231" s="136" t="s">
        <v>1010</v>
      </c>
      <c r="G231" s="136" t="s">
        <v>998</v>
      </c>
      <c r="H231" s="136"/>
      <c r="I231" s="136"/>
      <c r="J231" s="136"/>
      <c r="K231" s="136"/>
      <c r="L231" s="149"/>
      <c r="M231" s="136"/>
      <c r="N231" s="149"/>
      <c r="O231" s="136"/>
    </row>
    <row r="232" spans="1:15" ht="26.1" customHeight="1" x14ac:dyDescent="0.25">
      <c r="A232" s="136" t="s">
        <v>789</v>
      </c>
      <c r="B232" s="135" t="s">
        <v>60</v>
      </c>
      <c r="C232" s="135" t="s">
        <v>790</v>
      </c>
      <c r="D232" s="135" t="s">
        <v>445</v>
      </c>
      <c r="E232" s="148" t="s">
        <v>62</v>
      </c>
      <c r="F232" s="136" t="s">
        <v>1016</v>
      </c>
      <c r="G232" s="136" t="s">
        <v>998</v>
      </c>
      <c r="H232" s="136"/>
      <c r="I232" s="136"/>
      <c r="J232" s="136"/>
      <c r="K232" s="136"/>
      <c r="L232" s="149"/>
      <c r="M232" s="136"/>
      <c r="N232" s="149"/>
      <c r="O232" s="136"/>
    </row>
    <row r="233" spans="1:15" ht="24" customHeight="1" x14ac:dyDescent="0.25">
      <c r="A233" s="136" t="s">
        <v>1269</v>
      </c>
      <c r="B233" s="135" t="s">
        <v>51</v>
      </c>
      <c r="C233" s="135" t="s">
        <v>1270</v>
      </c>
      <c r="D233" s="135" t="s">
        <v>415</v>
      </c>
      <c r="E233" s="148" t="s">
        <v>53</v>
      </c>
      <c r="F233" s="136" t="s">
        <v>1271</v>
      </c>
      <c r="G233" s="136" t="s">
        <v>998</v>
      </c>
      <c r="H233" s="136"/>
      <c r="I233" s="136"/>
      <c r="J233" s="136"/>
      <c r="K233" s="136"/>
      <c r="L233" s="149"/>
      <c r="M233" s="136"/>
      <c r="N233" s="149"/>
      <c r="O233" s="136"/>
    </row>
    <row r="234" spans="1:15" ht="24" customHeight="1" x14ac:dyDescent="0.25">
      <c r="A234" s="136" t="s">
        <v>1272</v>
      </c>
      <c r="B234" s="135" t="s">
        <v>51</v>
      </c>
      <c r="C234" s="135" t="s">
        <v>1273</v>
      </c>
      <c r="D234" s="135" t="s">
        <v>415</v>
      </c>
      <c r="E234" s="148" t="s">
        <v>53</v>
      </c>
      <c r="F234" s="136" t="s">
        <v>1274</v>
      </c>
      <c r="G234" s="136" t="s">
        <v>998</v>
      </c>
      <c r="H234" s="136"/>
      <c r="I234" s="136"/>
      <c r="J234" s="136"/>
      <c r="K234" s="136"/>
      <c r="L234" s="149"/>
      <c r="M234" s="136"/>
      <c r="N234" s="149"/>
      <c r="O234" s="136"/>
    </row>
    <row r="235" spans="1:15" ht="26.1" customHeight="1" x14ac:dyDescent="0.25">
      <c r="A235" s="136" t="s">
        <v>1275</v>
      </c>
      <c r="B235" s="135" t="s">
        <v>51</v>
      </c>
      <c r="C235" s="135" t="s">
        <v>1276</v>
      </c>
      <c r="D235" s="135" t="s">
        <v>445</v>
      </c>
      <c r="E235" s="148" t="s">
        <v>53</v>
      </c>
      <c r="F235" s="136" t="s">
        <v>1277</v>
      </c>
      <c r="G235" s="136" t="s">
        <v>998</v>
      </c>
      <c r="H235" s="136"/>
      <c r="I235" s="136"/>
      <c r="J235" s="136"/>
      <c r="K235" s="136"/>
      <c r="L235" s="149"/>
      <c r="M235" s="136"/>
      <c r="N235" s="149"/>
      <c r="O235" s="136"/>
    </row>
    <row r="236" spans="1:15" ht="26.1" customHeight="1" x14ac:dyDescent="0.25">
      <c r="A236" s="136" t="s">
        <v>751</v>
      </c>
      <c r="B236" s="135" t="s">
        <v>60</v>
      </c>
      <c r="C236" s="135" t="s">
        <v>752</v>
      </c>
      <c r="D236" s="135" t="s">
        <v>445</v>
      </c>
      <c r="E236" s="148" t="s">
        <v>177</v>
      </c>
      <c r="F236" s="136" t="s">
        <v>1278</v>
      </c>
      <c r="G236" s="136" t="s">
        <v>998</v>
      </c>
      <c r="H236" s="136"/>
      <c r="I236" s="136"/>
      <c r="J236" s="136"/>
      <c r="K236" s="136"/>
      <c r="L236" s="149"/>
      <c r="M236" s="136"/>
      <c r="N236" s="149"/>
      <c r="O236" s="136"/>
    </row>
    <row r="237" spans="1:15" ht="26.1" customHeight="1" x14ac:dyDescent="0.25">
      <c r="A237" s="136" t="s">
        <v>761</v>
      </c>
      <c r="B237" s="135" t="s">
        <v>60</v>
      </c>
      <c r="C237" s="135" t="s">
        <v>762</v>
      </c>
      <c r="D237" s="135" t="s">
        <v>445</v>
      </c>
      <c r="E237" s="148" t="s">
        <v>723</v>
      </c>
      <c r="F237" s="136" t="s">
        <v>1279</v>
      </c>
      <c r="G237" s="136" t="s">
        <v>998</v>
      </c>
      <c r="H237" s="136"/>
      <c r="I237" s="136"/>
      <c r="J237" s="136"/>
      <c r="K237" s="136"/>
      <c r="L237" s="149"/>
      <c r="M237" s="136"/>
      <c r="N237" s="149"/>
      <c r="O237" s="136"/>
    </row>
    <row r="238" spans="1:15" ht="26.1" customHeight="1" x14ac:dyDescent="0.25">
      <c r="A238" s="136" t="s">
        <v>500</v>
      </c>
      <c r="B238" s="135" t="s">
        <v>51</v>
      </c>
      <c r="C238" s="135" t="s">
        <v>501</v>
      </c>
      <c r="D238" s="135" t="s">
        <v>445</v>
      </c>
      <c r="E238" s="148" t="s">
        <v>62</v>
      </c>
      <c r="F238" s="136" t="s">
        <v>1216</v>
      </c>
      <c r="G238" s="136" t="s">
        <v>998</v>
      </c>
      <c r="H238" s="136"/>
      <c r="I238" s="136"/>
      <c r="J238" s="136"/>
      <c r="K238" s="136"/>
      <c r="L238" s="149"/>
      <c r="M238" s="136"/>
      <c r="N238" s="149"/>
      <c r="O238" s="136"/>
    </row>
    <row r="239" spans="1:15" ht="26.1" customHeight="1" x14ac:dyDescent="0.25">
      <c r="A239" s="136" t="s">
        <v>1280</v>
      </c>
      <c r="B239" s="135" t="s">
        <v>51</v>
      </c>
      <c r="C239" s="135" t="s">
        <v>1281</v>
      </c>
      <c r="D239" s="135" t="s">
        <v>445</v>
      </c>
      <c r="E239" s="148" t="s">
        <v>53</v>
      </c>
      <c r="F239" s="136" t="s">
        <v>1277</v>
      </c>
      <c r="G239" s="136" t="s">
        <v>998</v>
      </c>
      <c r="H239" s="136"/>
      <c r="I239" s="136"/>
      <c r="J239" s="136"/>
      <c r="K239" s="136"/>
      <c r="L239" s="149"/>
      <c r="M239" s="136"/>
      <c r="N239" s="149"/>
      <c r="O239" s="136"/>
    </row>
    <row r="240" spans="1:15" ht="24" customHeight="1" x14ac:dyDescent="0.25">
      <c r="A240" s="136" t="s">
        <v>841</v>
      </c>
      <c r="B240" s="135" t="s">
        <v>60</v>
      </c>
      <c r="C240" s="135" t="s">
        <v>842</v>
      </c>
      <c r="D240" s="135" t="s">
        <v>445</v>
      </c>
      <c r="E240" s="148" t="s">
        <v>723</v>
      </c>
      <c r="F240" s="136" t="s">
        <v>1282</v>
      </c>
      <c r="G240" s="136" t="s">
        <v>998</v>
      </c>
      <c r="H240" s="136"/>
      <c r="I240" s="136"/>
      <c r="J240" s="136"/>
      <c r="K240" s="136"/>
      <c r="L240" s="149"/>
      <c r="M240" s="136"/>
      <c r="N240" s="149"/>
      <c r="O240" s="136"/>
    </row>
    <row r="241" spans="1:15" ht="26.1" customHeight="1" x14ac:dyDescent="0.25">
      <c r="A241" s="136" t="s">
        <v>821</v>
      </c>
      <c r="B241" s="135" t="s">
        <v>51</v>
      </c>
      <c r="C241" s="135" t="s">
        <v>822</v>
      </c>
      <c r="D241" s="135" t="s">
        <v>445</v>
      </c>
      <c r="E241" s="148" t="s">
        <v>193</v>
      </c>
      <c r="F241" s="136" t="s">
        <v>1283</v>
      </c>
      <c r="G241" s="136" t="s">
        <v>998</v>
      </c>
      <c r="H241" s="136"/>
      <c r="I241" s="136"/>
      <c r="J241" s="136"/>
      <c r="K241" s="136"/>
      <c r="L241" s="149"/>
      <c r="M241" s="136"/>
      <c r="N241" s="149"/>
      <c r="O241" s="136"/>
    </row>
    <row r="242" spans="1:15" ht="26.1" customHeight="1" x14ac:dyDescent="0.25">
      <c r="A242" s="136" t="s">
        <v>599</v>
      </c>
      <c r="B242" s="135" t="s">
        <v>60</v>
      </c>
      <c r="C242" s="135" t="s">
        <v>600</v>
      </c>
      <c r="D242" s="135" t="s">
        <v>445</v>
      </c>
      <c r="E242" s="148" t="s">
        <v>62</v>
      </c>
      <c r="F242" s="136" t="s">
        <v>1284</v>
      </c>
      <c r="G242" s="136" t="s">
        <v>998</v>
      </c>
      <c r="H242" s="136"/>
      <c r="I242" s="136"/>
      <c r="J242" s="136"/>
      <c r="K242" s="136"/>
      <c r="L242" s="149"/>
      <c r="M242" s="136"/>
      <c r="N242" s="149"/>
      <c r="O242" s="136"/>
    </row>
    <row r="243" spans="1:15" ht="26.1" customHeight="1" x14ac:dyDescent="0.25">
      <c r="A243" s="136" t="s">
        <v>798</v>
      </c>
      <c r="B243" s="135" t="s">
        <v>51</v>
      </c>
      <c r="C243" s="135" t="s">
        <v>799</v>
      </c>
      <c r="D243" s="135" t="s">
        <v>445</v>
      </c>
      <c r="E243" s="148" t="s">
        <v>800</v>
      </c>
      <c r="F243" s="136" t="s">
        <v>1285</v>
      </c>
      <c r="G243" s="136" t="s">
        <v>998</v>
      </c>
      <c r="H243" s="136"/>
      <c r="I243" s="136"/>
      <c r="J243" s="136"/>
      <c r="K243" s="136"/>
      <c r="L243" s="149"/>
      <c r="M243" s="136"/>
      <c r="N243" s="149"/>
      <c r="O243" s="136"/>
    </row>
    <row r="244" spans="1:15" ht="26.1" customHeight="1" x14ac:dyDescent="0.25">
      <c r="A244" s="136" t="s">
        <v>1286</v>
      </c>
      <c r="B244" s="135" t="s">
        <v>51</v>
      </c>
      <c r="C244" s="135" t="s">
        <v>1287</v>
      </c>
      <c r="D244" s="135" t="s">
        <v>426</v>
      </c>
      <c r="E244" s="148" t="s">
        <v>53</v>
      </c>
      <c r="F244" s="136" t="s">
        <v>1226</v>
      </c>
      <c r="G244" s="136" t="s">
        <v>998</v>
      </c>
      <c r="H244" s="136"/>
      <c r="I244" s="136"/>
      <c r="J244" s="136"/>
      <c r="K244" s="136"/>
      <c r="L244" s="149"/>
      <c r="M244" s="136"/>
      <c r="N244" s="149"/>
      <c r="O244" s="136"/>
    </row>
    <row r="245" spans="1:15" ht="24" customHeight="1" x14ac:dyDescent="0.25">
      <c r="A245" s="136" t="s">
        <v>1288</v>
      </c>
      <c r="B245" s="135" t="s">
        <v>140</v>
      </c>
      <c r="C245" s="135" t="s">
        <v>1289</v>
      </c>
      <c r="D245" s="135" t="s">
        <v>530</v>
      </c>
      <c r="E245" s="148" t="s">
        <v>142</v>
      </c>
      <c r="F245" s="136" t="s">
        <v>1148</v>
      </c>
      <c r="G245" s="136" t="s">
        <v>998</v>
      </c>
      <c r="H245" s="136"/>
      <c r="I245" s="136"/>
      <c r="J245" s="136"/>
      <c r="K245" s="136"/>
      <c r="L245" s="149"/>
      <c r="M245" s="136"/>
      <c r="N245" s="149"/>
      <c r="O245" s="136"/>
    </row>
    <row r="246" spans="1:15" ht="26.1" customHeight="1" x14ac:dyDescent="0.25">
      <c r="A246" s="136" t="s">
        <v>1290</v>
      </c>
      <c r="B246" s="135" t="s">
        <v>140</v>
      </c>
      <c r="C246" s="135" t="s">
        <v>1291</v>
      </c>
      <c r="D246" s="135" t="s">
        <v>445</v>
      </c>
      <c r="E246" s="148" t="s">
        <v>1292</v>
      </c>
      <c r="F246" s="136" t="s">
        <v>1293</v>
      </c>
      <c r="G246" s="136" t="s">
        <v>998</v>
      </c>
      <c r="H246" s="136"/>
      <c r="I246" s="136"/>
      <c r="J246" s="136"/>
      <c r="K246" s="136"/>
      <c r="L246" s="149"/>
      <c r="M246" s="136"/>
      <c r="N246" s="149"/>
      <c r="O246" s="136"/>
    </row>
    <row r="247" spans="1:15" ht="26.1" customHeight="1" x14ac:dyDescent="0.25">
      <c r="A247" s="136" t="s">
        <v>1294</v>
      </c>
      <c r="B247" s="135" t="s">
        <v>51</v>
      </c>
      <c r="C247" s="135" t="s">
        <v>1295</v>
      </c>
      <c r="D247" s="135" t="s">
        <v>445</v>
      </c>
      <c r="E247" s="148" t="s">
        <v>62</v>
      </c>
      <c r="F247" s="136" t="s">
        <v>1010</v>
      </c>
      <c r="G247" s="136" t="s">
        <v>998</v>
      </c>
      <c r="H247" s="136"/>
      <c r="I247" s="136"/>
      <c r="J247" s="136"/>
      <c r="K247" s="136"/>
      <c r="L247" s="149"/>
      <c r="M247" s="136"/>
      <c r="N247" s="149"/>
      <c r="O247" s="136"/>
    </row>
    <row r="248" spans="1:15" ht="26.1" customHeight="1" x14ac:dyDescent="0.25">
      <c r="A248" s="136" t="s">
        <v>496</v>
      </c>
      <c r="B248" s="135" t="s">
        <v>51</v>
      </c>
      <c r="C248" s="135" t="s">
        <v>497</v>
      </c>
      <c r="D248" s="135" t="s">
        <v>445</v>
      </c>
      <c r="E248" s="148" t="s">
        <v>62</v>
      </c>
      <c r="F248" s="136" t="s">
        <v>1166</v>
      </c>
      <c r="G248" s="136" t="s">
        <v>998</v>
      </c>
      <c r="H248" s="136"/>
      <c r="I248" s="136"/>
      <c r="J248" s="136"/>
      <c r="K248" s="136"/>
      <c r="L248" s="149"/>
      <c r="M248" s="136"/>
      <c r="N248" s="149"/>
      <c r="O248" s="136"/>
    </row>
    <row r="249" spans="1:15" ht="24" customHeight="1" x14ac:dyDescent="0.25">
      <c r="A249" s="136" t="s">
        <v>784</v>
      </c>
      <c r="B249" s="135" t="s">
        <v>60</v>
      </c>
      <c r="C249" s="135" t="s">
        <v>785</v>
      </c>
      <c r="D249" s="135" t="s">
        <v>445</v>
      </c>
      <c r="E249" s="148" t="s">
        <v>177</v>
      </c>
      <c r="F249" s="136" t="s">
        <v>1296</v>
      </c>
      <c r="G249" s="136" t="s">
        <v>998</v>
      </c>
      <c r="H249" s="136"/>
      <c r="I249" s="136"/>
      <c r="J249" s="136"/>
      <c r="K249" s="136"/>
      <c r="L249" s="149"/>
      <c r="M249" s="136"/>
      <c r="N249" s="149"/>
      <c r="O249" s="136"/>
    </row>
    <row r="250" spans="1:15" ht="24" customHeight="1" x14ac:dyDescent="0.25">
      <c r="A250" s="136" t="s">
        <v>1297</v>
      </c>
      <c r="B250" s="135" t="s">
        <v>140</v>
      </c>
      <c r="C250" s="135" t="s">
        <v>1298</v>
      </c>
      <c r="D250" s="135" t="s">
        <v>445</v>
      </c>
      <c r="E250" s="148" t="s">
        <v>142</v>
      </c>
      <c r="F250" s="136" t="s">
        <v>1299</v>
      </c>
      <c r="G250" s="136" t="s">
        <v>998</v>
      </c>
      <c r="H250" s="136"/>
      <c r="I250" s="136"/>
      <c r="J250" s="136"/>
      <c r="K250" s="136"/>
      <c r="L250" s="149"/>
      <c r="M250" s="136"/>
      <c r="N250" s="149"/>
      <c r="O250" s="136"/>
    </row>
    <row r="251" spans="1:15" ht="24" customHeight="1" x14ac:dyDescent="0.25">
      <c r="A251" s="136" t="s">
        <v>763</v>
      </c>
      <c r="B251" s="135" t="s">
        <v>60</v>
      </c>
      <c r="C251" s="135" t="s">
        <v>764</v>
      </c>
      <c r="D251" s="135" t="s">
        <v>445</v>
      </c>
      <c r="E251" s="148" t="s">
        <v>53</v>
      </c>
      <c r="F251" s="136" t="s">
        <v>1300</v>
      </c>
      <c r="G251" s="136" t="s">
        <v>998</v>
      </c>
      <c r="H251" s="136"/>
      <c r="I251" s="136"/>
      <c r="J251" s="136"/>
      <c r="K251" s="136"/>
      <c r="L251" s="149"/>
      <c r="M251" s="136"/>
      <c r="N251" s="149"/>
      <c r="O251" s="136"/>
    </row>
    <row r="252" spans="1:15" ht="39" customHeight="1" x14ac:dyDescent="0.25">
      <c r="A252" s="136" t="s">
        <v>869</v>
      </c>
      <c r="B252" s="135" t="s">
        <v>51</v>
      </c>
      <c r="C252" s="135" t="s">
        <v>870</v>
      </c>
      <c r="D252" s="135" t="s">
        <v>445</v>
      </c>
      <c r="E252" s="148" t="s">
        <v>62</v>
      </c>
      <c r="F252" s="136" t="s">
        <v>1021</v>
      </c>
      <c r="G252" s="136" t="s">
        <v>998</v>
      </c>
      <c r="H252" s="136"/>
      <c r="I252" s="136"/>
      <c r="J252" s="136"/>
      <c r="K252" s="136"/>
      <c r="L252" s="149"/>
      <c r="M252" s="136"/>
      <c r="N252" s="149"/>
      <c r="O252" s="136"/>
    </row>
    <row r="253" spans="1:15" ht="24" customHeight="1" x14ac:dyDescent="0.25">
      <c r="A253" s="136" t="s">
        <v>1301</v>
      </c>
      <c r="B253" s="135" t="s">
        <v>140</v>
      </c>
      <c r="C253" s="135" t="s">
        <v>1302</v>
      </c>
      <c r="D253" s="135" t="s">
        <v>445</v>
      </c>
      <c r="E253" s="148" t="s">
        <v>1292</v>
      </c>
      <c r="F253" s="136" t="s">
        <v>1303</v>
      </c>
      <c r="G253" s="136" t="s">
        <v>998</v>
      </c>
      <c r="H253" s="136"/>
      <c r="I253" s="136"/>
      <c r="J253" s="136"/>
      <c r="K253" s="136"/>
      <c r="L253" s="149"/>
      <c r="M253" s="136"/>
      <c r="N253" s="149"/>
      <c r="O253" s="136"/>
    </row>
    <row r="254" spans="1:15" ht="24" customHeight="1" x14ac:dyDescent="0.25">
      <c r="A254" s="136" t="s">
        <v>616</v>
      </c>
      <c r="B254" s="135" t="s">
        <v>51</v>
      </c>
      <c r="C254" s="135" t="s">
        <v>617</v>
      </c>
      <c r="D254" s="135" t="s">
        <v>445</v>
      </c>
      <c r="E254" s="148" t="s">
        <v>62</v>
      </c>
      <c r="F254" s="136" t="s">
        <v>1304</v>
      </c>
      <c r="G254" s="136" t="s">
        <v>998</v>
      </c>
      <c r="H254" s="136"/>
      <c r="I254" s="136"/>
      <c r="J254" s="136"/>
      <c r="K254" s="136"/>
      <c r="L254" s="149"/>
      <c r="M254" s="136"/>
      <c r="N254" s="149"/>
      <c r="O254" s="136"/>
    </row>
    <row r="255" spans="1:15" ht="24" customHeight="1" x14ac:dyDescent="0.25">
      <c r="A255" s="136" t="s">
        <v>1305</v>
      </c>
      <c r="B255" s="135" t="s">
        <v>140</v>
      </c>
      <c r="C255" s="135" t="s">
        <v>1306</v>
      </c>
      <c r="D255" s="135" t="s">
        <v>445</v>
      </c>
      <c r="E255" s="148" t="s">
        <v>142</v>
      </c>
      <c r="F255" s="136" t="s">
        <v>1148</v>
      </c>
      <c r="G255" s="136" t="s">
        <v>998</v>
      </c>
      <c r="H255" s="136"/>
      <c r="I255" s="136"/>
      <c r="J255" s="136"/>
      <c r="K255" s="136"/>
      <c r="L255" s="149"/>
      <c r="M255" s="136"/>
      <c r="N255" s="149"/>
      <c r="O255" s="136"/>
    </row>
    <row r="256" spans="1:15" ht="24" customHeight="1" x14ac:dyDescent="0.25">
      <c r="A256" s="136" t="s">
        <v>1307</v>
      </c>
      <c r="B256" s="135" t="s">
        <v>51</v>
      </c>
      <c r="C256" s="135" t="s">
        <v>1308</v>
      </c>
      <c r="D256" s="135" t="s">
        <v>415</v>
      </c>
      <c r="E256" s="148" t="s">
        <v>53</v>
      </c>
      <c r="F256" s="136" t="s">
        <v>1309</v>
      </c>
      <c r="G256" s="136" t="s">
        <v>998</v>
      </c>
      <c r="H256" s="136"/>
      <c r="I256" s="136"/>
      <c r="J256" s="136"/>
      <c r="K256" s="136"/>
      <c r="L256" s="149"/>
      <c r="M256" s="136"/>
      <c r="N256" s="149"/>
      <c r="O256" s="136"/>
    </row>
    <row r="257" spans="1:15" ht="26.1" customHeight="1" x14ac:dyDescent="0.25">
      <c r="A257" s="136" t="s">
        <v>1310</v>
      </c>
      <c r="B257" s="135" t="s">
        <v>140</v>
      </c>
      <c r="C257" s="135" t="s">
        <v>1311</v>
      </c>
      <c r="D257" s="135" t="s">
        <v>445</v>
      </c>
      <c r="E257" s="148" t="s">
        <v>142</v>
      </c>
      <c r="F257" s="136" t="s">
        <v>1312</v>
      </c>
      <c r="G257" s="136" t="s">
        <v>998</v>
      </c>
      <c r="H257" s="136"/>
      <c r="I257" s="136"/>
      <c r="J257" s="136"/>
      <c r="K257" s="136"/>
      <c r="L257" s="149"/>
      <c r="M257" s="136"/>
      <c r="N257" s="149"/>
      <c r="O257" s="136"/>
    </row>
    <row r="258" spans="1:15" ht="26.1" customHeight="1" x14ac:dyDescent="0.25">
      <c r="A258" s="136" t="s">
        <v>424</v>
      </c>
      <c r="B258" s="135" t="s">
        <v>51</v>
      </c>
      <c r="C258" s="135" t="s">
        <v>425</v>
      </c>
      <c r="D258" s="135" t="s">
        <v>426</v>
      </c>
      <c r="E258" s="148" t="s">
        <v>53</v>
      </c>
      <c r="F258" s="136" t="s">
        <v>1165</v>
      </c>
      <c r="G258" s="136" t="s">
        <v>998</v>
      </c>
      <c r="H258" s="136"/>
      <c r="I258" s="136"/>
      <c r="J258" s="136"/>
      <c r="K258" s="136"/>
      <c r="L258" s="149"/>
      <c r="M258" s="136"/>
      <c r="N258" s="149"/>
      <c r="O258" s="136"/>
    </row>
    <row r="259" spans="1:15" ht="39" customHeight="1" x14ac:dyDescent="0.25">
      <c r="A259" s="136" t="s">
        <v>1313</v>
      </c>
      <c r="B259" s="135" t="s">
        <v>51</v>
      </c>
      <c r="C259" s="135" t="s">
        <v>1314</v>
      </c>
      <c r="D259" s="135" t="s">
        <v>445</v>
      </c>
      <c r="E259" s="148" t="s">
        <v>62</v>
      </c>
      <c r="F259" s="136" t="s">
        <v>1315</v>
      </c>
      <c r="G259" s="136" t="s">
        <v>998</v>
      </c>
      <c r="H259" s="136"/>
      <c r="I259" s="136"/>
      <c r="J259" s="136"/>
      <c r="K259" s="136"/>
      <c r="L259" s="149"/>
      <c r="M259" s="136"/>
      <c r="N259" s="149"/>
      <c r="O259" s="136"/>
    </row>
    <row r="260" spans="1:15" ht="24" customHeight="1" x14ac:dyDescent="0.25">
      <c r="A260" s="136" t="s">
        <v>1316</v>
      </c>
      <c r="B260" s="135" t="s">
        <v>140</v>
      </c>
      <c r="C260" s="135" t="s">
        <v>1317</v>
      </c>
      <c r="D260" s="135" t="s">
        <v>445</v>
      </c>
      <c r="E260" s="148" t="s">
        <v>142</v>
      </c>
      <c r="F260" s="136" t="s">
        <v>1318</v>
      </c>
      <c r="G260" s="136" t="s">
        <v>998</v>
      </c>
      <c r="H260" s="136"/>
      <c r="I260" s="136"/>
      <c r="J260" s="136"/>
      <c r="K260" s="136"/>
      <c r="L260" s="149"/>
      <c r="M260" s="136"/>
      <c r="N260" s="149"/>
      <c r="O260" s="136"/>
    </row>
    <row r="261" spans="1:15" ht="24" customHeight="1" x14ac:dyDescent="0.25">
      <c r="A261" s="136" t="s">
        <v>1319</v>
      </c>
      <c r="B261" s="135" t="s">
        <v>51</v>
      </c>
      <c r="C261" s="135" t="s">
        <v>1320</v>
      </c>
      <c r="D261" s="135" t="s">
        <v>445</v>
      </c>
      <c r="E261" s="148" t="s">
        <v>723</v>
      </c>
      <c r="F261" s="136" t="s">
        <v>1321</v>
      </c>
      <c r="G261" s="136" t="s">
        <v>998</v>
      </c>
      <c r="H261" s="136"/>
      <c r="I261" s="136"/>
      <c r="J261" s="136"/>
      <c r="K261" s="136"/>
      <c r="L261" s="149"/>
      <c r="M261" s="136"/>
      <c r="N261" s="149"/>
      <c r="O261" s="136"/>
    </row>
    <row r="262" spans="1:15" ht="24" customHeight="1" x14ac:dyDescent="0.25">
      <c r="A262" s="136" t="s">
        <v>877</v>
      </c>
      <c r="B262" s="135" t="s">
        <v>60</v>
      </c>
      <c r="C262" s="135" t="s">
        <v>878</v>
      </c>
      <c r="D262" s="135" t="s">
        <v>445</v>
      </c>
      <c r="E262" s="148" t="s">
        <v>815</v>
      </c>
      <c r="F262" s="136" t="s">
        <v>1010</v>
      </c>
      <c r="G262" s="136" t="s">
        <v>998</v>
      </c>
      <c r="H262" s="136"/>
      <c r="I262" s="136"/>
      <c r="J262" s="136"/>
      <c r="K262" s="136"/>
      <c r="L262" s="149"/>
      <c r="M262" s="136"/>
      <c r="N262" s="149"/>
      <c r="O262" s="136"/>
    </row>
    <row r="263" spans="1:15" ht="39" customHeight="1" x14ac:dyDescent="0.25">
      <c r="A263" s="136" t="s">
        <v>801</v>
      </c>
      <c r="B263" s="135" t="s">
        <v>51</v>
      </c>
      <c r="C263" s="135" t="s">
        <v>802</v>
      </c>
      <c r="D263" s="135" t="s">
        <v>445</v>
      </c>
      <c r="E263" s="148" t="s">
        <v>62</v>
      </c>
      <c r="F263" s="136" t="s">
        <v>1322</v>
      </c>
      <c r="G263" s="136" t="s">
        <v>998</v>
      </c>
      <c r="H263" s="136"/>
      <c r="I263" s="136"/>
      <c r="J263" s="136"/>
      <c r="K263" s="136"/>
      <c r="L263" s="149"/>
      <c r="M263" s="136"/>
      <c r="N263" s="149"/>
      <c r="O263" s="136"/>
    </row>
    <row r="264" spans="1:15" ht="26.1" customHeight="1" x14ac:dyDescent="0.25">
      <c r="A264" s="136" t="s">
        <v>823</v>
      </c>
      <c r="B264" s="135" t="s">
        <v>51</v>
      </c>
      <c r="C264" s="135" t="s">
        <v>824</v>
      </c>
      <c r="D264" s="135" t="s">
        <v>445</v>
      </c>
      <c r="E264" s="148" t="s">
        <v>177</v>
      </c>
      <c r="F264" s="136" t="s">
        <v>1323</v>
      </c>
      <c r="G264" s="136" t="s">
        <v>998</v>
      </c>
      <c r="H264" s="136"/>
      <c r="I264" s="136"/>
      <c r="J264" s="136"/>
      <c r="K264" s="136"/>
      <c r="L264" s="149"/>
      <c r="M264" s="136"/>
      <c r="N264" s="149"/>
      <c r="O264" s="136"/>
    </row>
    <row r="265" spans="1:15" ht="26.1" customHeight="1" x14ac:dyDescent="0.25">
      <c r="A265" s="136" t="s">
        <v>1324</v>
      </c>
      <c r="B265" s="135" t="s">
        <v>51</v>
      </c>
      <c r="C265" s="135" t="s">
        <v>1325</v>
      </c>
      <c r="D265" s="135" t="s">
        <v>426</v>
      </c>
      <c r="E265" s="148" t="s">
        <v>53</v>
      </c>
      <c r="F265" s="136" t="s">
        <v>1229</v>
      </c>
      <c r="G265" s="136" t="s">
        <v>998</v>
      </c>
      <c r="H265" s="136"/>
      <c r="I265" s="136"/>
      <c r="J265" s="136"/>
      <c r="K265" s="136"/>
      <c r="L265" s="149"/>
      <c r="M265" s="136"/>
      <c r="N265" s="149"/>
      <c r="O265" s="136"/>
    </row>
    <row r="266" spans="1:15" ht="24" customHeight="1" x14ac:dyDescent="0.25">
      <c r="A266" s="136" t="s">
        <v>1326</v>
      </c>
      <c r="B266" s="135" t="s">
        <v>140</v>
      </c>
      <c r="C266" s="135" t="s">
        <v>1327</v>
      </c>
      <c r="D266" s="135" t="s">
        <v>445</v>
      </c>
      <c r="E266" s="148" t="s">
        <v>142</v>
      </c>
      <c r="F266" s="136" t="s">
        <v>1328</v>
      </c>
      <c r="G266" s="136" t="s">
        <v>998</v>
      </c>
      <c r="H266" s="136"/>
      <c r="I266" s="136"/>
      <c r="J266" s="136"/>
      <c r="K266" s="136"/>
      <c r="L266" s="149"/>
      <c r="M266" s="136"/>
      <c r="N266" s="149"/>
      <c r="O266" s="136"/>
    </row>
    <row r="267" spans="1:15" ht="26.1" customHeight="1" x14ac:dyDescent="0.25">
      <c r="A267" s="136" t="s">
        <v>1329</v>
      </c>
      <c r="B267" s="135" t="s">
        <v>140</v>
      </c>
      <c r="C267" s="135" t="s">
        <v>1330</v>
      </c>
      <c r="D267" s="135" t="s">
        <v>445</v>
      </c>
      <c r="E267" s="148" t="s">
        <v>142</v>
      </c>
      <c r="F267" s="136" t="s">
        <v>1331</v>
      </c>
      <c r="G267" s="136" t="s">
        <v>998</v>
      </c>
      <c r="H267" s="136"/>
      <c r="I267" s="136"/>
      <c r="J267" s="136"/>
      <c r="K267" s="136"/>
      <c r="L267" s="149"/>
      <c r="M267" s="136"/>
      <c r="N267" s="149"/>
      <c r="O267" s="136"/>
    </row>
    <row r="268" spans="1:15" ht="26.1" customHeight="1" x14ac:dyDescent="0.25">
      <c r="A268" s="136" t="s">
        <v>1332</v>
      </c>
      <c r="B268" s="135" t="s">
        <v>51</v>
      </c>
      <c r="C268" s="135" t="s">
        <v>1333</v>
      </c>
      <c r="D268" s="135" t="s">
        <v>445</v>
      </c>
      <c r="E268" s="148" t="s">
        <v>62</v>
      </c>
      <c r="F268" s="136" t="s">
        <v>1010</v>
      </c>
      <c r="G268" s="136" t="s">
        <v>998</v>
      </c>
      <c r="H268" s="136"/>
      <c r="I268" s="136"/>
      <c r="J268" s="136"/>
      <c r="K268" s="136"/>
      <c r="L268" s="149"/>
      <c r="M268" s="136"/>
      <c r="N268" s="149"/>
      <c r="O268" s="136"/>
    </row>
    <row r="269" spans="1:15" ht="24" customHeight="1" x14ac:dyDescent="0.25">
      <c r="A269" s="136" t="s">
        <v>1334</v>
      </c>
      <c r="B269" s="135" t="s">
        <v>140</v>
      </c>
      <c r="C269" s="135" t="s">
        <v>1335</v>
      </c>
      <c r="D269" s="135" t="s">
        <v>445</v>
      </c>
      <c r="E269" s="148" t="s">
        <v>1336</v>
      </c>
      <c r="F269" s="136" t="s">
        <v>1337</v>
      </c>
      <c r="G269" s="136" t="s">
        <v>998</v>
      </c>
      <c r="H269" s="136"/>
      <c r="I269" s="136"/>
      <c r="J269" s="136"/>
      <c r="K269" s="136"/>
      <c r="L269" s="149"/>
      <c r="M269" s="136"/>
      <c r="N269" s="149"/>
      <c r="O269" s="136"/>
    </row>
    <row r="270" spans="1:15" ht="24" customHeight="1" x14ac:dyDescent="0.25">
      <c r="A270" s="136" t="s">
        <v>1338</v>
      </c>
      <c r="B270" s="135" t="s">
        <v>140</v>
      </c>
      <c r="C270" s="135" t="s">
        <v>1339</v>
      </c>
      <c r="D270" s="135" t="s">
        <v>445</v>
      </c>
      <c r="E270" s="148" t="s">
        <v>142</v>
      </c>
      <c r="F270" s="136" t="s">
        <v>1318</v>
      </c>
      <c r="G270" s="136" t="s">
        <v>998</v>
      </c>
      <c r="H270" s="136"/>
      <c r="I270" s="136"/>
      <c r="J270" s="136"/>
      <c r="K270" s="136"/>
      <c r="L270" s="149"/>
      <c r="M270" s="136"/>
      <c r="N270" s="149"/>
      <c r="O270" s="136"/>
    </row>
    <row r="271" spans="1:15" ht="51.95" customHeight="1" x14ac:dyDescent="0.25">
      <c r="A271" s="136" t="s">
        <v>1340</v>
      </c>
      <c r="B271" s="135" t="s">
        <v>51</v>
      </c>
      <c r="C271" s="135" t="s">
        <v>1341</v>
      </c>
      <c r="D271" s="135" t="s">
        <v>463</v>
      </c>
      <c r="E271" s="148" t="s">
        <v>62</v>
      </c>
      <c r="F271" s="136" t="s">
        <v>1342</v>
      </c>
      <c r="G271" s="136" t="s">
        <v>998</v>
      </c>
      <c r="H271" s="136"/>
      <c r="I271" s="136"/>
      <c r="J271" s="136"/>
      <c r="K271" s="136"/>
      <c r="L271" s="149"/>
      <c r="M271" s="136"/>
      <c r="N271" s="149"/>
      <c r="O271" s="136"/>
    </row>
    <row r="272" spans="1:15" ht="26.1" customHeight="1" x14ac:dyDescent="0.25">
      <c r="A272" s="136" t="s">
        <v>1343</v>
      </c>
      <c r="B272" s="135" t="s">
        <v>140</v>
      </c>
      <c r="C272" s="135" t="s">
        <v>1344</v>
      </c>
      <c r="D272" s="135" t="s">
        <v>445</v>
      </c>
      <c r="E272" s="148" t="s">
        <v>142</v>
      </c>
      <c r="F272" s="136" t="s">
        <v>1345</v>
      </c>
      <c r="G272" s="136" t="s">
        <v>998</v>
      </c>
      <c r="H272" s="136"/>
      <c r="I272" s="136"/>
      <c r="J272" s="136"/>
      <c r="K272" s="136"/>
      <c r="L272" s="149"/>
      <c r="M272" s="136"/>
      <c r="N272" s="149"/>
      <c r="O272" s="136"/>
    </row>
    <row r="273" spans="1:15" ht="26.1" customHeight="1" x14ac:dyDescent="0.25">
      <c r="A273" s="136" t="s">
        <v>1346</v>
      </c>
      <c r="B273" s="135" t="s">
        <v>140</v>
      </c>
      <c r="C273" s="135" t="s">
        <v>1347</v>
      </c>
      <c r="D273" s="135" t="s">
        <v>445</v>
      </c>
      <c r="E273" s="148" t="s">
        <v>142</v>
      </c>
      <c r="F273" s="136" t="s">
        <v>1348</v>
      </c>
      <c r="G273" s="136" t="s">
        <v>998</v>
      </c>
      <c r="H273" s="136"/>
      <c r="I273" s="136"/>
      <c r="J273" s="136"/>
      <c r="K273" s="136"/>
      <c r="L273" s="149"/>
      <c r="M273" s="136"/>
      <c r="N273" s="149"/>
      <c r="O273" s="136"/>
    </row>
    <row r="274" spans="1:15" ht="24" customHeight="1" x14ac:dyDescent="0.25">
      <c r="A274" s="136" t="s">
        <v>1349</v>
      </c>
      <c r="B274" s="135" t="s">
        <v>140</v>
      </c>
      <c r="C274" s="135" t="s">
        <v>1350</v>
      </c>
      <c r="D274" s="135" t="s">
        <v>445</v>
      </c>
      <c r="E274" s="148" t="s">
        <v>142</v>
      </c>
      <c r="F274" s="136" t="s">
        <v>1312</v>
      </c>
      <c r="G274" s="136" t="s">
        <v>998</v>
      </c>
      <c r="H274" s="136"/>
      <c r="I274" s="136"/>
      <c r="J274" s="136"/>
      <c r="K274" s="136"/>
      <c r="L274" s="149"/>
      <c r="M274" s="136"/>
      <c r="N274" s="149"/>
      <c r="O274" s="136"/>
    </row>
    <row r="275" spans="1:15" ht="26.1" customHeight="1" x14ac:dyDescent="0.25">
      <c r="A275" s="136" t="s">
        <v>1351</v>
      </c>
      <c r="B275" s="135" t="s">
        <v>51</v>
      </c>
      <c r="C275" s="135" t="s">
        <v>1352</v>
      </c>
      <c r="D275" s="135" t="s">
        <v>463</v>
      </c>
      <c r="E275" s="148" t="s">
        <v>62</v>
      </c>
      <c r="F275" s="136" t="s">
        <v>1353</v>
      </c>
      <c r="G275" s="136" t="s">
        <v>998</v>
      </c>
      <c r="H275" s="136"/>
      <c r="I275" s="136"/>
      <c r="J275" s="136"/>
      <c r="K275" s="136"/>
      <c r="L275" s="149"/>
      <c r="M275" s="136"/>
      <c r="N275" s="149"/>
      <c r="O275" s="136"/>
    </row>
    <row r="276" spans="1:15" ht="26.1" customHeight="1" x14ac:dyDescent="0.25">
      <c r="A276" s="136" t="s">
        <v>1354</v>
      </c>
      <c r="B276" s="135" t="s">
        <v>140</v>
      </c>
      <c r="C276" s="135" t="s">
        <v>1355</v>
      </c>
      <c r="D276" s="135" t="s">
        <v>445</v>
      </c>
      <c r="E276" s="148" t="s">
        <v>142</v>
      </c>
      <c r="F276" s="136" t="s">
        <v>1356</v>
      </c>
      <c r="G276" s="136" t="s">
        <v>998</v>
      </c>
      <c r="H276" s="136"/>
      <c r="I276" s="136"/>
      <c r="J276" s="136"/>
      <c r="K276" s="136"/>
      <c r="L276" s="149"/>
      <c r="M276" s="136"/>
      <c r="N276" s="149"/>
      <c r="O276" s="136"/>
    </row>
    <row r="277" spans="1:15" ht="24" customHeight="1" x14ac:dyDescent="0.25">
      <c r="A277" s="136" t="s">
        <v>1357</v>
      </c>
      <c r="B277" s="135" t="s">
        <v>140</v>
      </c>
      <c r="C277" s="135" t="s">
        <v>1358</v>
      </c>
      <c r="D277" s="135" t="s">
        <v>445</v>
      </c>
      <c r="E277" s="148" t="s">
        <v>142</v>
      </c>
      <c r="F277" s="136" t="s">
        <v>1359</v>
      </c>
      <c r="G277" s="136" t="s">
        <v>998</v>
      </c>
      <c r="H277" s="136"/>
      <c r="I277" s="136"/>
      <c r="J277" s="136"/>
      <c r="K277" s="136"/>
      <c r="L277" s="149"/>
      <c r="M277" s="136"/>
      <c r="N277" s="149"/>
      <c r="O277" s="136"/>
    </row>
    <row r="278" spans="1:15" ht="24" customHeight="1" x14ac:dyDescent="0.25">
      <c r="A278" s="136" t="s">
        <v>1360</v>
      </c>
      <c r="B278" s="135" t="s">
        <v>140</v>
      </c>
      <c r="C278" s="135" t="s">
        <v>1361</v>
      </c>
      <c r="D278" s="135" t="s">
        <v>445</v>
      </c>
      <c r="E278" s="148" t="s">
        <v>142</v>
      </c>
      <c r="F278" s="136" t="s">
        <v>1318</v>
      </c>
      <c r="G278" s="136" t="s">
        <v>998</v>
      </c>
      <c r="H278" s="136"/>
      <c r="I278" s="136"/>
      <c r="J278" s="136"/>
      <c r="K278" s="136"/>
      <c r="L278" s="149"/>
      <c r="M278" s="136"/>
      <c r="N278" s="149"/>
      <c r="O278" s="136"/>
    </row>
    <row r="279" spans="1:15" ht="24" customHeight="1" x14ac:dyDescent="0.25">
      <c r="A279" s="136" t="s">
        <v>1362</v>
      </c>
      <c r="B279" s="135" t="s">
        <v>140</v>
      </c>
      <c r="C279" s="135" t="s">
        <v>1363</v>
      </c>
      <c r="D279" s="135" t="s">
        <v>445</v>
      </c>
      <c r="E279" s="148" t="s">
        <v>142</v>
      </c>
      <c r="F279" s="136" t="s">
        <v>1356</v>
      </c>
      <c r="G279" s="136" t="s">
        <v>998</v>
      </c>
      <c r="H279" s="136"/>
      <c r="I279" s="136"/>
      <c r="J279" s="136"/>
      <c r="K279" s="136"/>
      <c r="L279" s="149"/>
      <c r="M279" s="136"/>
      <c r="N279" s="149"/>
      <c r="O279" s="136"/>
    </row>
    <row r="280" spans="1:15" ht="26.1" customHeight="1" x14ac:dyDescent="0.25">
      <c r="A280" s="136" t="s">
        <v>1364</v>
      </c>
      <c r="B280" s="135" t="s">
        <v>140</v>
      </c>
      <c r="C280" s="135" t="s">
        <v>1365</v>
      </c>
      <c r="D280" s="135" t="s">
        <v>445</v>
      </c>
      <c r="E280" s="148" t="s">
        <v>142</v>
      </c>
      <c r="F280" s="136" t="s">
        <v>1366</v>
      </c>
      <c r="G280" s="136" t="s">
        <v>998</v>
      </c>
      <c r="H280" s="136"/>
      <c r="I280" s="136"/>
      <c r="J280" s="136"/>
      <c r="K280" s="136"/>
      <c r="L280" s="149"/>
      <c r="M280" s="136"/>
      <c r="N280" s="149"/>
      <c r="O280" s="136"/>
    </row>
    <row r="281" spans="1:15" ht="24" customHeight="1" x14ac:dyDescent="0.25">
      <c r="A281" s="136" t="s">
        <v>1367</v>
      </c>
      <c r="B281" s="135" t="s">
        <v>140</v>
      </c>
      <c r="C281" s="135" t="s">
        <v>1368</v>
      </c>
      <c r="D281" s="135" t="s">
        <v>445</v>
      </c>
      <c r="E281" s="148" t="s">
        <v>142</v>
      </c>
      <c r="F281" s="136" t="s">
        <v>1369</v>
      </c>
      <c r="G281" s="136" t="s">
        <v>998</v>
      </c>
      <c r="H281" s="136"/>
      <c r="I281" s="136"/>
      <c r="J281" s="136"/>
      <c r="K281" s="136"/>
      <c r="L281" s="149"/>
      <c r="M281" s="136"/>
      <c r="N281" s="149"/>
      <c r="O281" s="136"/>
    </row>
    <row r="282" spans="1:15" ht="24" customHeight="1" x14ac:dyDescent="0.25">
      <c r="A282" s="136" t="s">
        <v>1370</v>
      </c>
      <c r="B282" s="135" t="s">
        <v>140</v>
      </c>
      <c r="C282" s="135" t="s">
        <v>1371</v>
      </c>
      <c r="D282" s="135" t="s">
        <v>445</v>
      </c>
      <c r="E282" s="148" t="s">
        <v>142</v>
      </c>
      <c r="F282" s="136" t="s">
        <v>1372</v>
      </c>
      <c r="G282" s="136" t="s">
        <v>998</v>
      </c>
      <c r="H282" s="136"/>
      <c r="I282" s="136"/>
      <c r="J282" s="136"/>
      <c r="K282" s="136"/>
      <c r="L282" s="149"/>
      <c r="M282" s="136"/>
      <c r="N282" s="149"/>
      <c r="O282" s="136"/>
    </row>
    <row r="283" spans="1:15" ht="26.1" customHeight="1" x14ac:dyDescent="0.25">
      <c r="A283" s="136" t="s">
        <v>1373</v>
      </c>
      <c r="B283" s="135" t="s">
        <v>140</v>
      </c>
      <c r="C283" s="135" t="s">
        <v>1374</v>
      </c>
      <c r="D283" s="135" t="s">
        <v>445</v>
      </c>
      <c r="E283" s="148" t="s">
        <v>142</v>
      </c>
      <c r="F283" s="136" t="s">
        <v>1366</v>
      </c>
      <c r="G283" s="136" t="s">
        <v>998</v>
      </c>
      <c r="H283" s="136"/>
      <c r="I283" s="136"/>
      <c r="J283" s="136"/>
      <c r="K283" s="136"/>
      <c r="L283" s="149"/>
      <c r="M283" s="136"/>
      <c r="N283" s="149"/>
      <c r="O283" s="136"/>
    </row>
    <row r="284" spans="1:15" ht="26.1" customHeight="1" x14ac:dyDescent="0.25">
      <c r="A284" s="136" t="s">
        <v>1375</v>
      </c>
      <c r="B284" s="135" t="s">
        <v>140</v>
      </c>
      <c r="C284" s="135" t="s">
        <v>1376</v>
      </c>
      <c r="D284" s="135" t="s">
        <v>445</v>
      </c>
      <c r="E284" s="148" t="s">
        <v>142</v>
      </c>
      <c r="F284" s="136" t="s">
        <v>1366</v>
      </c>
      <c r="G284" s="136" t="s">
        <v>998</v>
      </c>
      <c r="H284" s="136"/>
      <c r="I284" s="136"/>
      <c r="J284" s="136"/>
      <c r="K284" s="136"/>
      <c r="L284" s="149"/>
      <c r="M284" s="136"/>
      <c r="N284" s="149"/>
      <c r="O284" s="136"/>
    </row>
    <row r="285" spans="1:15" ht="26.1" customHeight="1" x14ac:dyDescent="0.25">
      <c r="A285" s="136" t="s">
        <v>1377</v>
      </c>
      <c r="B285" s="135" t="s">
        <v>140</v>
      </c>
      <c r="C285" s="135" t="s">
        <v>1378</v>
      </c>
      <c r="D285" s="135" t="s">
        <v>445</v>
      </c>
      <c r="E285" s="148" t="s">
        <v>142</v>
      </c>
      <c r="F285" s="136" t="s">
        <v>1366</v>
      </c>
      <c r="G285" s="136" t="s">
        <v>998</v>
      </c>
      <c r="H285" s="136"/>
      <c r="I285" s="136"/>
      <c r="J285" s="136"/>
      <c r="K285" s="136"/>
      <c r="L285" s="149"/>
      <c r="M285" s="136"/>
      <c r="N285" s="149"/>
      <c r="O285" s="136"/>
    </row>
    <row r="286" spans="1:15" ht="24" customHeight="1" x14ac:dyDescent="0.25">
      <c r="A286" s="136" t="s">
        <v>1379</v>
      </c>
      <c r="B286" s="135" t="s">
        <v>51</v>
      </c>
      <c r="C286" s="135" t="s">
        <v>1380</v>
      </c>
      <c r="D286" s="135" t="s">
        <v>415</v>
      </c>
      <c r="E286" s="148" t="s">
        <v>53</v>
      </c>
      <c r="F286" s="136" t="s">
        <v>1381</v>
      </c>
      <c r="G286" s="136" t="s">
        <v>998</v>
      </c>
      <c r="H286" s="136"/>
      <c r="I286" s="136"/>
      <c r="J286" s="136"/>
      <c r="K286" s="136"/>
      <c r="L286" s="149"/>
      <c r="M286" s="136"/>
      <c r="N286" s="149"/>
      <c r="O286" s="136"/>
    </row>
    <row r="287" spans="1:15" ht="65.099999999999994" customHeight="1" x14ac:dyDescent="0.25">
      <c r="A287" s="136" t="s">
        <v>1382</v>
      </c>
      <c r="B287" s="135" t="s">
        <v>140</v>
      </c>
      <c r="C287" s="135" t="s">
        <v>1383</v>
      </c>
      <c r="D287" s="135" t="s">
        <v>445</v>
      </c>
      <c r="E287" s="148" t="s">
        <v>142</v>
      </c>
      <c r="F287" s="136" t="s">
        <v>1366</v>
      </c>
      <c r="G287" s="136" t="s">
        <v>998</v>
      </c>
      <c r="H287" s="136"/>
      <c r="I287" s="136"/>
      <c r="J287" s="136"/>
      <c r="K287" s="136"/>
      <c r="L287" s="149"/>
      <c r="M287" s="136"/>
      <c r="N287" s="149"/>
      <c r="O287" s="136"/>
    </row>
    <row r="288" spans="1:15" ht="26.1" customHeight="1" x14ac:dyDescent="0.25">
      <c r="A288" s="136" t="s">
        <v>1384</v>
      </c>
      <c r="B288" s="135" t="s">
        <v>51</v>
      </c>
      <c r="C288" s="135" t="s">
        <v>1385</v>
      </c>
      <c r="D288" s="135" t="s">
        <v>445</v>
      </c>
      <c r="E288" s="148" t="s">
        <v>1386</v>
      </c>
      <c r="F288" s="136" t="s">
        <v>1387</v>
      </c>
      <c r="G288" s="136" t="s">
        <v>998</v>
      </c>
      <c r="H288" s="136"/>
      <c r="I288" s="136"/>
      <c r="J288" s="136"/>
      <c r="K288" s="136"/>
      <c r="L288" s="149"/>
      <c r="M288" s="136"/>
      <c r="N288" s="149"/>
      <c r="O288" s="136"/>
    </row>
    <row r="289" spans="1:15" ht="24" customHeight="1" x14ac:dyDescent="0.25">
      <c r="A289" s="136" t="s">
        <v>1388</v>
      </c>
      <c r="B289" s="135" t="s">
        <v>140</v>
      </c>
      <c r="C289" s="135" t="s">
        <v>1389</v>
      </c>
      <c r="D289" s="135" t="s">
        <v>445</v>
      </c>
      <c r="E289" s="148" t="s">
        <v>142</v>
      </c>
      <c r="F289" s="136" t="s">
        <v>1366</v>
      </c>
      <c r="G289" s="136" t="s">
        <v>998</v>
      </c>
      <c r="H289" s="136"/>
      <c r="I289" s="136"/>
      <c r="J289" s="136"/>
      <c r="K289" s="136"/>
      <c r="L289" s="149"/>
      <c r="M289" s="136"/>
      <c r="N289" s="149"/>
      <c r="O289" s="136"/>
    </row>
    <row r="290" spans="1:15" ht="24" customHeight="1" x14ac:dyDescent="0.25">
      <c r="A290" s="136" t="s">
        <v>1390</v>
      </c>
      <c r="B290" s="135" t="s">
        <v>140</v>
      </c>
      <c r="C290" s="135" t="s">
        <v>1391</v>
      </c>
      <c r="D290" s="135" t="s">
        <v>445</v>
      </c>
      <c r="E290" s="148" t="s">
        <v>142</v>
      </c>
      <c r="F290" s="136" t="s">
        <v>1366</v>
      </c>
      <c r="G290" s="136" t="s">
        <v>998</v>
      </c>
      <c r="H290" s="136"/>
      <c r="I290" s="136"/>
      <c r="J290" s="136"/>
      <c r="K290" s="136"/>
      <c r="L290" s="149"/>
      <c r="M290" s="136"/>
      <c r="N290" s="149"/>
      <c r="O290" s="136"/>
    </row>
    <row r="291" spans="1:15" ht="24" customHeight="1" x14ac:dyDescent="0.25">
      <c r="A291" s="136" t="s">
        <v>1392</v>
      </c>
      <c r="B291" s="135" t="s">
        <v>140</v>
      </c>
      <c r="C291" s="135" t="s">
        <v>1393</v>
      </c>
      <c r="D291" s="135" t="s">
        <v>445</v>
      </c>
      <c r="E291" s="148" t="s">
        <v>142</v>
      </c>
      <c r="F291" s="136" t="s">
        <v>1356</v>
      </c>
      <c r="G291" s="136" t="s">
        <v>998</v>
      </c>
      <c r="H291" s="136"/>
      <c r="I291" s="136"/>
      <c r="J291" s="136"/>
      <c r="K291" s="136"/>
      <c r="L291" s="149"/>
      <c r="M291" s="136"/>
      <c r="N291" s="149"/>
      <c r="O291" s="136"/>
    </row>
    <row r="292" spans="1:15" ht="39" customHeight="1" x14ac:dyDescent="0.25">
      <c r="A292" s="136" t="s">
        <v>1394</v>
      </c>
      <c r="B292" s="135" t="s">
        <v>51</v>
      </c>
      <c r="C292" s="135" t="s">
        <v>1395</v>
      </c>
      <c r="D292" s="135" t="s">
        <v>445</v>
      </c>
      <c r="E292" s="148" t="s">
        <v>62</v>
      </c>
      <c r="F292" s="136" t="s">
        <v>1396</v>
      </c>
      <c r="G292" s="136" t="s">
        <v>998</v>
      </c>
      <c r="H292" s="136"/>
      <c r="I292" s="136"/>
      <c r="J292" s="136"/>
      <c r="K292" s="136"/>
      <c r="L292" s="149"/>
      <c r="M292" s="136"/>
      <c r="N292" s="149"/>
      <c r="O292" s="136"/>
    </row>
    <row r="293" spans="1:15" ht="51.95" customHeight="1" x14ac:dyDescent="0.25">
      <c r="A293" s="136" t="s">
        <v>1397</v>
      </c>
      <c r="B293" s="135" t="s">
        <v>51</v>
      </c>
      <c r="C293" s="135" t="s">
        <v>1398</v>
      </c>
      <c r="D293" s="135" t="s">
        <v>463</v>
      </c>
      <c r="E293" s="148" t="s">
        <v>62</v>
      </c>
      <c r="F293" s="136" t="s">
        <v>1399</v>
      </c>
      <c r="G293" s="136" t="s">
        <v>998</v>
      </c>
      <c r="H293" s="136"/>
      <c r="I293" s="136"/>
      <c r="J293" s="136"/>
      <c r="K293" s="136"/>
      <c r="L293" s="149"/>
      <c r="M293" s="136"/>
      <c r="N293" s="149"/>
      <c r="O293" s="136"/>
    </row>
    <row r="294" spans="1:15" ht="26.1" customHeight="1" x14ac:dyDescent="0.25">
      <c r="A294" s="136" t="s">
        <v>1400</v>
      </c>
      <c r="B294" s="135" t="s">
        <v>140</v>
      </c>
      <c r="C294" s="135" t="s">
        <v>1401</v>
      </c>
      <c r="D294" s="135" t="s">
        <v>445</v>
      </c>
      <c r="E294" s="148" t="s">
        <v>142</v>
      </c>
      <c r="F294" s="136" t="s">
        <v>1348</v>
      </c>
      <c r="G294" s="136" t="s">
        <v>998</v>
      </c>
      <c r="H294" s="136"/>
      <c r="I294" s="136"/>
      <c r="J294" s="136"/>
      <c r="K294" s="136"/>
      <c r="L294" s="149"/>
      <c r="M294" s="136"/>
      <c r="N294" s="149"/>
      <c r="O294" s="136"/>
    </row>
    <row r="295" spans="1:15" ht="24" customHeight="1" x14ac:dyDescent="0.25">
      <c r="A295" s="136" t="s">
        <v>1402</v>
      </c>
      <c r="B295" s="135" t="s">
        <v>140</v>
      </c>
      <c r="C295" s="135" t="s">
        <v>1403</v>
      </c>
      <c r="D295" s="135" t="s">
        <v>445</v>
      </c>
      <c r="E295" s="148" t="s">
        <v>142</v>
      </c>
      <c r="F295" s="136" t="s">
        <v>1366</v>
      </c>
      <c r="G295" s="136" t="s">
        <v>998</v>
      </c>
      <c r="H295" s="136"/>
      <c r="I295" s="136"/>
      <c r="J295" s="136"/>
      <c r="K295" s="136"/>
      <c r="L295" s="149"/>
      <c r="M295" s="136"/>
      <c r="N295" s="149"/>
      <c r="O295" s="136"/>
    </row>
    <row r="296" spans="1:15" ht="24" customHeight="1" x14ac:dyDescent="0.25">
      <c r="A296" s="136" t="s">
        <v>1404</v>
      </c>
      <c r="B296" s="135" t="s">
        <v>140</v>
      </c>
      <c r="C296" s="135" t="s">
        <v>1405</v>
      </c>
      <c r="D296" s="135" t="s">
        <v>445</v>
      </c>
      <c r="E296" s="148" t="s">
        <v>142</v>
      </c>
      <c r="F296" s="136" t="s">
        <v>1366</v>
      </c>
      <c r="G296" s="136" t="s">
        <v>998</v>
      </c>
      <c r="H296" s="136"/>
      <c r="I296" s="136"/>
      <c r="J296" s="136"/>
      <c r="K296" s="136"/>
      <c r="L296" s="149"/>
      <c r="M296" s="136"/>
      <c r="N296" s="149"/>
      <c r="O296" s="136"/>
    </row>
    <row r="297" spans="1:15" ht="26.1" customHeight="1" x14ac:dyDescent="0.25">
      <c r="A297" s="136" t="s">
        <v>1406</v>
      </c>
      <c r="B297" s="135" t="s">
        <v>140</v>
      </c>
      <c r="C297" s="135" t="s">
        <v>1407</v>
      </c>
      <c r="D297" s="135" t="s">
        <v>445</v>
      </c>
      <c r="E297" s="148" t="s">
        <v>142</v>
      </c>
      <c r="F297" s="136" t="s">
        <v>1356</v>
      </c>
      <c r="G297" s="136" t="s">
        <v>998</v>
      </c>
      <c r="H297" s="136"/>
      <c r="I297" s="136"/>
      <c r="J297" s="136"/>
      <c r="K297" s="136"/>
      <c r="L297" s="149"/>
      <c r="M297" s="136"/>
      <c r="N297" s="149"/>
      <c r="O297" s="136"/>
    </row>
    <row r="298" spans="1:15" ht="26.1" customHeight="1" x14ac:dyDescent="0.25">
      <c r="A298" s="136" t="s">
        <v>1408</v>
      </c>
      <c r="B298" s="135" t="s">
        <v>140</v>
      </c>
      <c r="C298" s="135" t="s">
        <v>1409</v>
      </c>
      <c r="D298" s="135" t="s">
        <v>445</v>
      </c>
      <c r="E298" s="148" t="s">
        <v>142</v>
      </c>
      <c r="F298" s="136" t="s">
        <v>1348</v>
      </c>
      <c r="G298" s="136" t="s">
        <v>998</v>
      </c>
      <c r="H298" s="136"/>
      <c r="I298" s="136"/>
      <c r="J298" s="136"/>
      <c r="K298" s="136"/>
      <c r="L298" s="149"/>
      <c r="M298" s="136"/>
      <c r="N298" s="149"/>
      <c r="O298" s="136"/>
    </row>
    <row r="299" spans="1:15" x14ac:dyDescent="0.25">
      <c r="A299" s="138"/>
      <c r="B299" s="138"/>
      <c r="C299" s="138"/>
      <c r="D299" s="138"/>
      <c r="E299" s="138"/>
      <c r="F299" s="138"/>
      <c r="G299" s="138"/>
      <c r="H299" s="138"/>
      <c r="I299" s="138"/>
      <c r="J299" s="138"/>
      <c r="K299" s="138"/>
      <c r="L299" s="138"/>
      <c r="M299" s="138"/>
      <c r="N299" s="138"/>
      <c r="O299" s="138"/>
    </row>
    <row r="300" spans="1:15" x14ac:dyDescent="0.25">
      <c r="A300" s="162"/>
      <c r="B300" s="162"/>
      <c r="C300" s="162"/>
      <c r="D300" s="162"/>
      <c r="E300" s="162"/>
      <c r="F300" s="162"/>
      <c r="G300" s="162"/>
      <c r="H300" s="162"/>
      <c r="I300" s="162"/>
      <c r="J300" s="162"/>
      <c r="K300" s="162"/>
      <c r="L300" s="177" t="s">
        <v>1410</v>
      </c>
      <c r="M300" s="177"/>
      <c r="N300" s="177"/>
      <c r="O300" s="170"/>
    </row>
    <row r="301" spans="1:15" x14ac:dyDescent="0.25">
      <c r="A301" s="162"/>
      <c r="B301" s="162"/>
      <c r="C301" s="162"/>
      <c r="D301" s="162"/>
      <c r="E301" s="162"/>
      <c r="F301" s="162"/>
      <c r="G301" s="162"/>
      <c r="H301" s="162"/>
      <c r="I301" s="162"/>
      <c r="J301" s="162"/>
      <c r="K301" s="162"/>
      <c r="L301" s="177" t="s">
        <v>426</v>
      </c>
      <c r="M301" s="177"/>
      <c r="N301" s="177"/>
      <c r="O301" s="162"/>
    </row>
    <row r="302" spans="1:15" x14ac:dyDescent="0.25">
      <c r="A302" s="162"/>
      <c r="B302" s="162"/>
      <c r="C302" s="162"/>
      <c r="D302" s="162"/>
      <c r="E302" s="162"/>
      <c r="F302" s="162"/>
      <c r="G302" s="162"/>
      <c r="H302" s="162"/>
      <c r="I302" s="162"/>
      <c r="J302" s="162"/>
      <c r="K302" s="162"/>
      <c r="L302" s="177" t="s">
        <v>463</v>
      </c>
      <c r="M302" s="177"/>
      <c r="N302" s="177"/>
      <c r="O302" s="162"/>
    </row>
    <row r="303" spans="1:15" x14ac:dyDescent="0.25">
      <c r="A303" s="162"/>
      <c r="B303" s="162"/>
      <c r="C303" s="162"/>
      <c r="D303" s="162"/>
      <c r="E303" s="162"/>
      <c r="F303" s="162"/>
      <c r="G303" s="162"/>
      <c r="H303" s="162"/>
      <c r="I303" s="162"/>
      <c r="J303" s="162"/>
      <c r="K303" s="162"/>
      <c r="L303" s="177" t="s">
        <v>415</v>
      </c>
      <c r="M303" s="177"/>
      <c r="N303" s="177"/>
      <c r="O303" s="162"/>
    </row>
    <row r="304" spans="1:15" x14ac:dyDescent="0.25">
      <c r="A304" s="162"/>
      <c r="B304" s="162"/>
      <c r="C304" s="162"/>
      <c r="D304" s="162"/>
      <c r="E304" s="162"/>
      <c r="F304" s="162"/>
      <c r="G304" s="162"/>
      <c r="H304" s="162"/>
      <c r="I304" s="162"/>
      <c r="J304" s="162"/>
      <c r="K304" s="162"/>
      <c r="L304" s="177" t="s">
        <v>445</v>
      </c>
      <c r="M304" s="177"/>
      <c r="N304" s="177"/>
      <c r="O304" s="162"/>
    </row>
    <row r="305" spans="1:15" x14ac:dyDescent="0.25">
      <c r="A305" s="162"/>
      <c r="B305" s="162"/>
      <c r="C305" s="162"/>
      <c r="D305" s="162"/>
      <c r="E305" s="162"/>
      <c r="F305" s="162"/>
      <c r="G305" s="162"/>
      <c r="H305" s="162"/>
      <c r="I305" s="162"/>
      <c r="J305" s="162"/>
      <c r="K305" s="162"/>
      <c r="L305" s="177" t="s">
        <v>530</v>
      </c>
      <c r="M305" s="177"/>
      <c r="N305" s="177"/>
      <c r="O305" s="162"/>
    </row>
    <row r="306" spans="1:15" x14ac:dyDescent="0.25">
      <c r="A306" s="162"/>
      <c r="B306" s="162"/>
      <c r="C306" s="162"/>
      <c r="D306" s="162"/>
      <c r="E306" s="162"/>
      <c r="F306" s="162"/>
      <c r="G306" s="162"/>
      <c r="H306" s="162"/>
      <c r="I306" s="162"/>
      <c r="J306" s="162"/>
      <c r="K306" s="162"/>
      <c r="L306" s="177" t="s">
        <v>423</v>
      </c>
      <c r="M306" s="177"/>
      <c r="N306" s="177"/>
      <c r="O306" s="162"/>
    </row>
    <row r="307" spans="1:15" x14ac:dyDescent="0.25">
      <c r="A307" s="162"/>
      <c r="B307" s="162"/>
      <c r="C307" s="162"/>
      <c r="D307" s="162"/>
      <c r="E307" s="162"/>
      <c r="F307" s="162"/>
      <c r="G307" s="162"/>
      <c r="H307" s="162"/>
      <c r="I307" s="162"/>
      <c r="J307" s="162"/>
      <c r="K307" s="162"/>
      <c r="L307" s="177" t="s">
        <v>1411</v>
      </c>
      <c r="M307" s="177"/>
      <c r="N307" s="177"/>
      <c r="O307" s="162"/>
    </row>
    <row r="308" spans="1:15" x14ac:dyDescent="0.25">
      <c r="A308" s="162"/>
      <c r="B308" s="162"/>
      <c r="C308" s="162"/>
      <c r="D308" s="162"/>
      <c r="E308" s="162"/>
      <c r="F308" s="162"/>
      <c r="G308" s="162"/>
      <c r="H308" s="162"/>
      <c r="I308" s="162"/>
      <c r="J308" s="162"/>
      <c r="K308" s="162"/>
      <c r="L308" s="177" t="s">
        <v>1412</v>
      </c>
      <c r="M308" s="177"/>
      <c r="N308" s="177"/>
      <c r="O308" s="162"/>
    </row>
    <row r="309" spans="1:15" x14ac:dyDescent="0.25">
      <c r="A309" s="162"/>
      <c r="B309" s="162"/>
      <c r="C309" s="162"/>
      <c r="D309" s="162"/>
      <c r="E309" s="162"/>
      <c r="F309" s="162"/>
      <c r="G309" s="162"/>
      <c r="H309" s="162"/>
      <c r="I309" s="162"/>
      <c r="J309" s="162"/>
      <c r="K309" s="162"/>
      <c r="L309" s="177" t="s">
        <v>1413</v>
      </c>
      <c r="M309" s="177"/>
      <c r="N309" s="177"/>
      <c r="O309" s="162"/>
    </row>
    <row r="310" spans="1:15" x14ac:dyDescent="0.25">
      <c r="A310" s="162"/>
      <c r="B310" s="162"/>
      <c r="C310" s="162"/>
      <c r="D310" s="162"/>
      <c r="E310" s="162"/>
      <c r="F310" s="162"/>
      <c r="G310" s="162"/>
      <c r="H310" s="162"/>
      <c r="I310" s="162"/>
      <c r="J310" s="162"/>
      <c r="K310" s="162"/>
      <c r="L310" s="177" t="s">
        <v>1414</v>
      </c>
      <c r="M310" s="177"/>
      <c r="N310" s="177"/>
      <c r="O310" s="162"/>
    </row>
    <row r="311" spans="1:15" x14ac:dyDescent="0.25">
      <c r="A311" s="162"/>
      <c r="B311" s="162"/>
      <c r="C311" s="162"/>
      <c r="D311" s="162"/>
      <c r="E311" s="162"/>
      <c r="F311" s="162"/>
      <c r="G311" s="162"/>
      <c r="H311" s="162"/>
      <c r="I311" s="162"/>
      <c r="J311" s="162"/>
      <c r="K311" s="162"/>
      <c r="L311" s="177" t="s">
        <v>1415</v>
      </c>
      <c r="M311" s="177"/>
      <c r="N311" s="177"/>
      <c r="O311" s="162"/>
    </row>
    <row r="312" spans="1:15" x14ac:dyDescent="0.25">
      <c r="A312" s="162"/>
      <c r="B312" s="162"/>
      <c r="C312" s="162"/>
      <c r="D312" s="162"/>
      <c r="E312" s="162"/>
      <c r="F312" s="162"/>
      <c r="G312" s="162"/>
      <c r="H312" s="162"/>
      <c r="I312" s="162"/>
      <c r="J312" s="162"/>
      <c r="K312" s="162"/>
      <c r="L312" s="177" t="s">
        <v>440</v>
      </c>
      <c r="M312" s="177"/>
      <c r="N312" s="177"/>
      <c r="O312" s="162"/>
    </row>
    <row r="313" spans="1:15" x14ac:dyDescent="0.25">
      <c r="A313" s="162"/>
      <c r="B313" s="162"/>
      <c r="C313" s="162"/>
      <c r="D313" s="162"/>
      <c r="E313" s="162"/>
      <c r="F313" s="162"/>
      <c r="G313" s="162"/>
      <c r="H313" s="162"/>
      <c r="I313" s="162"/>
      <c r="J313" s="162"/>
      <c r="K313" s="162"/>
      <c r="L313" s="177" t="s">
        <v>1416</v>
      </c>
      <c r="M313" s="177"/>
      <c r="N313" s="177"/>
      <c r="O313" s="162"/>
    </row>
    <row r="314" spans="1:15" x14ac:dyDescent="0.25">
      <c r="A314" s="162"/>
      <c r="B314" s="162"/>
      <c r="C314" s="162"/>
      <c r="D314" s="162"/>
      <c r="E314" s="162"/>
      <c r="F314" s="162"/>
      <c r="G314" s="162"/>
      <c r="H314" s="162"/>
      <c r="I314" s="162"/>
      <c r="J314" s="162"/>
      <c r="K314" s="162"/>
      <c r="L314" s="177" t="s">
        <v>418</v>
      </c>
      <c r="M314" s="177"/>
      <c r="N314" s="177"/>
      <c r="O314" s="162"/>
    </row>
    <row r="315" spans="1:15" x14ac:dyDescent="0.25">
      <c r="A315" s="138"/>
      <c r="B315" s="138"/>
      <c r="C315" s="138"/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</row>
    <row r="316" spans="1:15" x14ac:dyDescent="0.25">
      <c r="A316" s="175"/>
      <c r="B316" s="175"/>
      <c r="C316" s="175"/>
      <c r="D316" s="142"/>
      <c r="E316" s="137"/>
      <c r="F316" s="137"/>
      <c r="G316" s="137"/>
      <c r="H316" s="137"/>
      <c r="I316" s="137"/>
      <c r="J316" s="137"/>
      <c r="K316" s="168" t="s">
        <v>39</v>
      </c>
      <c r="L316" s="175"/>
      <c r="M316" s="176"/>
      <c r="N316" s="175"/>
      <c r="O316" s="175"/>
    </row>
    <row r="317" spans="1:15" x14ac:dyDescent="0.25">
      <c r="A317" s="175"/>
      <c r="B317" s="175"/>
      <c r="C317" s="175"/>
      <c r="D317" s="142"/>
      <c r="E317" s="137"/>
      <c r="F317" s="137"/>
      <c r="G317" s="137"/>
      <c r="H317" s="137"/>
      <c r="I317" s="137"/>
      <c r="J317" s="137"/>
      <c r="K317" s="168" t="s">
        <v>40</v>
      </c>
      <c r="L317" s="175"/>
      <c r="M317" s="176"/>
      <c r="N317" s="175"/>
      <c r="O317" s="175"/>
    </row>
    <row r="318" spans="1:15" x14ac:dyDescent="0.25">
      <c r="A318" s="175"/>
      <c r="B318" s="175"/>
      <c r="C318" s="175"/>
      <c r="D318" s="142"/>
      <c r="E318" s="137"/>
      <c r="F318" s="137"/>
      <c r="G318" s="137"/>
      <c r="H318" s="137"/>
      <c r="I318" s="137"/>
      <c r="J318" s="137"/>
      <c r="K318" s="168" t="s">
        <v>41</v>
      </c>
      <c r="L318" s="175"/>
      <c r="M318" s="176"/>
      <c r="N318" s="175"/>
      <c r="O318" s="175"/>
    </row>
    <row r="319" spans="1:15" ht="60" customHeight="1" x14ac:dyDescent="0.25">
      <c r="A319" s="139"/>
      <c r="B319" s="139"/>
      <c r="C319" s="139"/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</row>
    <row r="320" spans="1:15" ht="69.95" customHeight="1" x14ac:dyDescent="0.25">
      <c r="A320" s="169"/>
      <c r="B320" s="170"/>
      <c r="C320" s="170"/>
      <c r="D320" s="170"/>
      <c r="E320" s="170"/>
      <c r="F320" s="170"/>
      <c r="G320" s="170"/>
      <c r="H320" s="170"/>
      <c r="I320" s="170"/>
      <c r="J320" s="170"/>
      <c r="K320" s="170"/>
      <c r="L320" s="170"/>
      <c r="M320" s="170"/>
      <c r="N320" s="170"/>
      <c r="O320" s="170"/>
    </row>
  </sheetData>
  <mergeCells count="40">
    <mergeCell ref="L305:N305"/>
    <mergeCell ref="A320:O320"/>
    <mergeCell ref="L300:O300"/>
    <mergeCell ref="L301:N301"/>
    <mergeCell ref="L302:N302"/>
    <mergeCell ref="L303:N303"/>
    <mergeCell ref="L304:N304"/>
    <mergeCell ref="L306:N306"/>
    <mergeCell ref="L307:N307"/>
    <mergeCell ref="L308:N308"/>
    <mergeCell ref="L309:N309"/>
    <mergeCell ref="L310:N310"/>
    <mergeCell ref="L311:N311"/>
    <mergeCell ref="L312:N312"/>
    <mergeCell ref="A316:C316"/>
    <mergeCell ref="K316:L316"/>
    <mergeCell ref="Q4:Q5"/>
    <mergeCell ref="E1:G1"/>
    <mergeCell ref="H1:O1"/>
    <mergeCell ref="E2:G2"/>
    <mergeCell ref="H2:O2"/>
    <mergeCell ref="A3:O3"/>
    <mergeCell ref="A4:A5"/>
    <mergeCell ref="B4:B5"/>
    <mergeCell ref="C4:C5"/>
    <mergeCell ref="D4:D5"/>
    <mergeCell ref="E4:E5"/>
    <mergeCell ref="N4:N5"/>
    <mergeCell ref="O4:O5"/>
    <mergeCell ref="P4:P5"/>
    <mergeCell ref="M4:M5"/>
    <mergeCell ref="A318:C318"/>
    <mergeCell ref="K318:L318"/>
    <mergeCell ref="M318:O318"/>
    <mergeCell ref="M316:O316"/>
    <mergeCell ref="L313:N313"/>
    <mergeCell ref="L314:N314"/>
    <mergeCell ref="A317:C317"/>
    <mergeCell ref="K317:L317"/>
    <mergeCell ref="M317:O317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BF3D-C2D3-4ABC-AB9F-49ABE99A2780}">
  <dimension ref="A1:K1651"/>
  <sheetViews>
    <sheetView topLeftCell="A1632" workbookViewId="0">
      <selection activeCell="K1581" sqref="K1581"/>
    </sheetView>
  </sheetViews>
  <sheetFormatPr defaultRowHeight="15" x14ac:dyDescent="0.25"/>
  <cols>
    <col min="1" max="1" width="10" style="118" bestFit="1" customWidth="1"/>
    <col min="2" max="2" width="12" style="118" bestFit="1" customWidth="1"/>
    <col min="3" max="3" width="10" style="118" bestFit="1" customWidth="1"/>
    <col min="4" max="4" width="60" style="118" bestFit="1" customWidth="1"/>
    <col min="5" max="5" width="15" style="118" bestFit="1" customWidth="1"/>
    <col min="6" max="9" width="12" style="118" bestFit="1" customWidth="1"/>
    <col min="10" max="11" width="14" style="118" bestFit="1" customWidth="1"/>
    <col min="12" max="16384" width="9" style="118"/>
  </cols>
  <sheetData>
    <row r="1" spans="1:11" ht="15" customHeight="1" x14ac:dyDescent="0.25">
      <c r="A1" s="127"/>
      <c r="B1" s="127"/>
      <c r="C1" s="244" t="s">
        <v>1417</v>
      </c>
      <c r="D1" s="244"/>
      <c r="E1" s="230"/>
      <c r="F1" s="230"/>
      <c r="G1" s="230"/>
      <c r="H1" s="230"/>
      <c r="I1" s="230"/>
      <c r="J1" s="230"/>
      <c r="K1" s="230"/>
    </row>
    <row r="2" spans="1:11" ht="80.099999999999994" customHeight="1" x14ac:dyDescent="0.25">
      <c r="A2" s="128"/>
      <c r="B2" s="128"/>
      <c r="C2" s="243" t="s">
        <v>1</v>
      </c>
      <c r="D2" s="243"/>
      <c r="E2" s="229"/>
      <c r="F2" s="229"/>
      <c r="G2" s="229"/>
      <c r="H2" s="229"/>
      <c r="I2" s="229"/>
      <c r="J2" s="229"/>
      <c r="K2" s="229"/>
    </row>
    <row r="3" spans="1:11" ht="15" customHeight="1" x14ac:dyDescent="0.25">
      <c r="A3" s="172" t="s">
        <v>1417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1" ht="30" customHeight="1" x14ac:dyDescent="0.25">
      <c r="A4" s="232" t="s">
        <v>1418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</row>
    <row r="5" spans="1:11" ht="18" customHeight="1" x14ac:dyDescent="0.25">
      <c r="A5" s="129" t="s">
        <v>49</v>
      </c>
      <c r="B5" s="130" t="s">
        <v>43</v>
      </c>
      <c r="C5" s="129" t="s">
        <v>44</v>
      </c>
      <c r="D5" s="129" t="s">
        <v>4</v>
      </c>
      <c r="E5" s="239" t="s">
        <v>405</v>
      </c>
      <c r="F5" s="240"/>
      <c r="G5" s="144" t="s">
        <v>45</v>
      </c>
      <c r="H5" s="130" t="s">
        <v>46</v>
      </c>
      <c r="I5" s="130" t="s">
        <v>406</v>
      </c>
      <c r="J5" s="130"/>
      <c r="K5" s="130"/>
    </row>
    <row r="6" spans="1:11" ht="26.1" customHeight="1" x14ac:dyDescent="0.25">
      <c r="A6" s="133" t="s">
        <v>407</v>
      </c>
      <c r="B6" s="134" t="s">
        <v>50</v>
      </c>
      <c r="C6" s="133" t="s">
        <v>51</v>
      </c>
      <c r="D6" s="133" t="s">
        <v>52</v>
      </c>
      <c r="E6" s="233" t="s">
        <v>408</v>
      </c>
      <c r="F6" s="234"/>
      <c r="G6" s="145" t="s">
        <v>53</v>
      </c>
      <c r="H6" s="151">
        <v>1</v>
      </c>
      <c r="I6" s="146"/>
      <c r="J6" s="146"/>
      <c r="K6" s="146"/>
    </row>
    <row r="7" spans="1:11" ht="26.1" customHeight="1" x14ac:dyDescent="0.25">
      <c r="A7" s="152" t="s">
        <v>409</v>
      </c>
      <c r="B7" s="153" t="s">
        <v>410</v>
      </c>
      <c r="C7" s="152" t="s">
        <v>51</v>
      </c>
      <c r="D7" s="152" t="s">
        <v>411</v>
      </c>
      <c r="E7" s="235" t="s">
        <v>408</v>
      </c>
      <c r="F7" s="236"/>
      <c r="G7" s="154" t="s">
        <v>53</v>
      </c>
      <c r="H7" s="155">
        <v>1</v>
      </c>
      <c r="I7" s="155">
        <v>0</v>
      </c>
      <c r="J7" s="156"/>
      <c r="K7" s="156"/>
    </row>
    <row r="8" spans="1:11" ht="24" customHeight="1" x14ac:dyDescent="0.25">
      <c r="A8" s="157" t="s">
        <v>412</v>
      </c>
      <c r="B8" s="158" t="s">
        <v>413</v>
      </c>
      <c r="C8" s="157" t="s">
        <v>51</v>
      </c>
      <c r="D8" s="157" t="s">
        <v>414</v>
      </c>
      <c r="E8" s="237" t="s">
        <v>415</v>
      </c>
      <c r="F8" s="238"/>
      <c r="G8" s="159" t="s">
        <v>53</v>
      </c>
      <c r="H8" s="160">
        <v>1</v>
      </c>
      <c r="I8" s="160">
        <v>0</v>
      </c>
      <c r="J8" s="161"/>
      <c r="K8" s="161"/>
    </row>
    <row r="9" spans="1:11" ht="26.1" customHeight="1" x14ac:dyDescent="0.25">
      <c r="A9" s="157" t="s">
        <v>412</v>
      </c>
      <c r="B9" s="158" t="s">
        <v>416</v>
      </c>
      <c r="C9" s="157" t="s">
        <v>51</v>
      </c>
      <c r="D9" s="157" t="s">
        <v>417</v>
      </c>
      <c r="E9" s="237" t="s">
        <v>418</v>
      </c>
      <c r="F9" s="238"/>
      <c r="G9" s="159" t="s">
        <v>53</v>
      </c>
      <c r="H9" s="160">
        <v>1</v>
      </c>
      <c r="I9" s="160">
        <v>0</v>
      </c>
      <c r="J9" s="161"/>
      <c r="K9" s="161"/>
    </row>
    <row r="10" spans="1:11" ht="26.1" customHeight="1" x14ac:dyDescent="0.25">
      <c r="A10" s="157" t="s">
        <v>412</v>
      </c>
      <c r="B10" s="158" t="s">
        <v>419</v>
      </c>
      <c r="C10" s="157" t="s">
        <v>51</v>
      </c>
      <c r="D10" s="157" t="s">
        <v>420</v>
      </c>
      <c r="E10" s="237" t="s">
        <v>418</v>
      </c>
      <c r="F10" s="238"/>
      <c r="G10" s="159" t="s">
        <v>53</v>
      </c>
      <c r="H10" s="160">
        <v>1</v>
      </c>
      <c r="I10" s="160">
        <v>0</v>
      </c>
      <c r="J10" s="161"/>
      <c r="K10" s="161"/>
    </row>
    <row r="11" spans="1:11" ht="26.1" customHeight="1" x14ac:dyDescent="0.25">
      <c r="A11" s="157" t="s">
        <v>412</v>
      </c>
      <c r="B11" s="158" t="s">
        <v>421</v>
      </c>
      <c r="C11" s="157" t="s">
        <v>51</v>
      </c>
      <c r="D11" s="157" t="s">
        <v>422</v>
      </c>
      <c r="E11" s="237" t="s">
        <v>423</v>
      </c>
      <c r="F11" s="238"/>
      <c r="G11" s="159" t="s">
        <v>53</v>
      </c>
      <c r="H11" s="160">
        <v>1</v>
      </c>
      <c r="I11" s="160">
        <v>0</v>
      </c>
      <c r="J11" s="161"/>
      <c r="K11" s="161"/>
    </row>
    <row r="12" spans="1:11" ht="26.1" customHeight="1" x14ac:dyDescent="0.25">
      <c r="A12" s="157" t="s">
        <v>412</v>
      </c>
      <c r="B12" s="158" t="s">
        <v>424</v>
      </c>
      <c r="C12" s="157" t="s">
        <v>51</v>
      </c>
      <c r="D12" s="157" t="s">
        <v>425</v>
      </c>
      <c r="E12" s="237" t="s">
        <v>426</v>
      </c>
      <c r="F12" s="238"/>
      <c r="G12" s="159" t="s">
        <v>53</v>
      </c>
      <c r="H12" s="160">
        <v>1</v>
      </c>
      <c r="I12" s="160">
        <v>0</v>
      </c>
      <c r="J12" s="161"/>
      <c r="K12" s="161"/>
    </row>
    <row r="13" spans="1:11" ht="26.1" customHeight="1" x14ac:dyDescent="0.25">
      <c r="A13" s="157" t="s">
        <v>412</v>
      </c>
      <c r="B13" s="158" t="s">
        <v>427</v>
      </c>
      <c r="C13" s="157" t="s">
        <v>51</v>
      </c>
      <c r="D13" s="157" t="s">
        <v>428</v>
      </c>
      <c r="E13" s="237" t="s">
        <v>426</v>
      </c>
      <c r="F13" s="238"/>
      <c r="G13" s="159" t="s">
        <v>53</v>
      </c>
      <c r="H13" s="160">
        <v>1</v>
      </c>
      <c r="I13" s="160">
        <v>0</v>
      </c>
      <c r="J13" s="161"/>
      <c r="K13" s="161"/>
    </row>
    <row r="14" spans="1:11" ht="25.5" x14ac:dyDescent="0.25">
      <c r="A14" s="162"/>
      <c r="B14" s="162"/>
      <c r="C14" s="162"/>
      <c r="D14" s="162"/>
      <c r="E14" s="162" t="s">
        <v>429</v>
      </c>
      <c r="F14" s="163">
        <v>105.8017229</v>
      </c>
      <c r="G14" s="162" t="s">
        <v>430</v>
      </c>
      <c r="H14" s="163">
        <v>116.5</v>
      </c>
      <c r="I14" s="162" t="s">
        <v>431</v>
      </c>
      <c r="J14" s="163"/>
    </row>
    <row r="15" spans="1:11" ht="15.75" customHeight="1" thickBot="1" x14ac:dyDescent="0.3">
      <c r="A15" s="162"/>
      <c r="B15" s="162"/>
      <c r="C15" s="162"/>
      <c r="D15" s="162"/>
      <c r="E15" s="162" t="s">
        <v>432</v>
      </c>
      <c r="F15" s="163">
        <v>50.86</v>
      </c>
      <c r="G15" s="162"/>
      <c r="H15" s="241" t="s">
        <v>433</v>
      </c>
      <c r="I15" s="241"/>
      <c r="J15" s="163"/>
    </row>
    <row r="16" spans="1:11" ht="0.95" customHeight="1" thickTop="1" x14ac:dyDescent="0.25">
      <c r="A16" s="165"/>
      <c r="B16" s="165"/>
      <c r="C16" s="165"/>
      <c r="D16" s="165"/>
      <c r="E16" s="165"/>
      <c r="F16" s="165"/>
      <c r="G16" s="165"/>
      <c r="H16" s="165"/>
      <c r="I16" s="165"/>
      <c r="J16" s="165"/>
      <c r="K16" s="165"/>
    </row>
    <row r="17" spans="1:11" ht="18" customHeight="1" x14ac:dyDescent="0.25">
      <c r="A17" s="129" t="s">
        <v>54</v>
      </c>
      <c r="B17" s="130" t="s">
        <v>43</v>
      </c>
      <c r="C17" s="129" t="s">
        <v>44</v>
      </c>
      <c r="D17" s="129" t="s">
        <v>4</v>
      </c>
      <c r="E17" s="239" t="s">
        <v>405</v>
      </c>
      <c r="F17" s="240"/>
      <c r="G17" s="144" t="s">
        <v>45</v>
      </c>
      <c r="H17" s="130" t="s">
        <v>46</v>
      </c>
      <c r="I17" s="130" t="s">
        <v>406</v>
      </c>
      <c r="J17" s="130"/>
      <c r="K17" s="130"/>
    </row>
    <row r="18" spans="1:11" ht="26.1" customHeight="1" x14ac:dyDescent="0.25">
      <c r="A18" s="133" t="s">
        <v>407</v>
      </c>
      <c r="B18" s="134" t="s">
        <v>55</v>
      </c>
      <c r="C18" s="133" t="s">
        <v>51</v>
      </c>
      <c r="D18" s="133" t="s">
        <v>56</v>
      </c>
      <c r="E18" s="233" t="s">
        <v>408</v>
      </c>
      <c r="F18" s="234"/>
      <c r="G18" s="145" t="s">
        <v>57</v>
      </c>
      <c r="H18" s="151">
        <v>1</v>
      </c>
      <c r="I18" s="146"/>
      <c r="J18" s="146"/>
      <c r="K18" s="146"/>
    </row>
    <row r="19" spans="1:11" ht="24" customHeight="1" x14ac:dyDescent="0.25">
      <c r="A19" s="157" t="s">
        <v>412</v>
      </c>
      <c r="B19" s="158" t="s">
        <v>436</v>
      </c>
      <c r="C19" s="157" t="s">
        <v>51</v>
      </c>
      <c r="D19" s="157" t="s">
        <v>437</v>
      </c>
      <c r="E19" s="237" t="s">
        <v>415</v>
      </c>
      <c r="F19" s="238"/>
      <c r="G19" s="159" t="s">
        <v>57</v>
      </c>
      <c r="H19" s="160">
        <v>1</v>
      </c>
      <c r="I19" s="160">
        <v>0</v>
      </c>
      <c r="J19" s="161"/>
      <c r="K19" s="161"/>
    </row>
    <row r="20" spans="1:11" ht="26.1" customHeight="1" x14ac:dyDescent="0.25">
      <c r="A20" s="157" t="s">
        <v>412</v>
      </c>
      <c r="B20" s="158" t="s">
        <v>438</v>
      </c>
      <c r="C20" s="157" t="s">
        <v>51</v>
      </c>
      <c r="D20" s="157" t="s">
        <v>439</v>
      </c>
      <c r="E20" s="237" t="s">
        <v>440</v>
      </c>
      <c r="F20" s="238"/>
      <c r="G20" s="159" t="s">
        <v>57</v>
      </c>
      <c r="H20" s="160">
        <v>1</v>
      </c>
      <c r="I20" s="160">
        <v>0</v>
      </c>
      <c r="J20" s="161"/>
      <c r="K20" s="161"/>
    </row>
    <row r="21" spans="1:11" ht="26.1" customHeight="1" x14ac:dyDescent="0.25">
      <c r="A21" s="157" t="s">
        <v>412</v>
      </c>
      <c r="B21" s="158" t="s">
        <v>441</v>
      </c>
      <c r="C21" s="157" t="s">
        <v>51</v>
      </c>
      <c r="D21" s="157" t="s">
        <v>442</v>
      </c>
      <c r="E21" s="237" t="s">
        <v>440</v>
      </c>
      <c r="F21" s="238"/>
      <c r="G21" s="159" t="s">
        <v>57</v>
      </c>
      <c r="H21" s="160">
        <v>1</v>
      </c>
      <c r="I21" s="160">
        <v>0</v>
      </c>
      <c r="J21" s="161"/>
      <c r="K21" s="161"/>
    </row>
    <row r="22" spans="1:11" ht="26.1" customHeight="1" x14ac:dyDescent="0.25">
      <c r="A22" s="157" t="s">
        <v>412</v>
      </c>
      <c r="B22" s="158" t="s">
        <v>443</v>
      </c>
      <c r="C22" s="157" t="s">
        <v>51</v>
      </c>
      <c r="D22" s="157" t="s">
        <v>444</v>
      </c>
      <c r="E22" s="237" t="s">
        <v>445</v>
      </c>
      <c r="F22" s="238"/>
      <c r="G22" s="159" t="s">
        <v>57</v>
      </c>
      <c r="H22" s="160">
        <v>1</v>
      </c>
      <c r="I22" s="160">
        <v>0</v>
      </c>
      <c r="J22" s="161"/>
      <c r="K22" s="161"/>
    </row>
    <row r="23" spans="1:11" ht="26.1" customHeight="1" x14ac:dyDescent="0.25">
      <c r="A23" s="157" t="s">
        <v>412</v>
      </c>
      <c r="B23" s="158" t="s">
        <v>446</v>
      </c>
      <c r="C23" s="157" t="s">
        <v>51</v>
      </c>
      <c r="D23" s="157" t="s">
        <v>447</v>
      </c>
      <c r="E23" s="237" t="s">
        <v>445</v>
      </c>
      <c r="F23" s="238"/>
      <c r="G23" s="159" t="s">
        <v>57</v>
      </c>
      <c r="H23" s="160">
        <v>1</v>
      </c>
      <c r="I23" s="160">
        <v>0</v>
      </c>
      <c r="J23" s="161"/>
      <c r="K23" s="161"/>
    </row>
    <row r="24" spans="1:11" ht="26.1" customHeight="1" x14ac:dyDescent="0.25">
      <c r="A24" s="157" t="s">
        <v>412</v>
      </c>
      <c r="B24" s="158" t="s">
        <v>448</v>
      </c>
      <c r="C24" s="157" t="s">
        <v>51</v>
      </c>
      <c r="D24" s="157" t="s">
        <v>449</v>
      </c>
      <c r="E24" s="237" t="s">
        <v>426</v>
      </c>
      <c r="F24" s="238"/>
      <c r="G24" s="159" t="s">
        <v>57</v>
      </c>
      <c r="H24" s="160">
        <v>1</v>
      </c>
      <c r="I24" s="160">
        <v>0</v>
      </c>
      <c r="J24" s="161"/>
      <c r="K24" s="161"/>
    </row>
    <row r="25" spans="1:11" ht="26.1" customHeight="1" x14ac:dyDescent="0.25">
      <c r="A25" s="157" t="s">
        <v>412</v>
      </c>
      <c r="B25" s="158" t="s">
        <v>450</v>
      </c>
      <c r="C25" s="157" t="s">
        <v>51</v>
      </c>
      <c r="D25" s="157" t="s">
        <v>451</v>
      </c>
      <c r="E25" s="237" t="s">
        <v>426</v>
      </c>
      <c r="F25" s="238"/>
      <c r="G25" s="159" t="s">
        <v>57</v>
      </c>
      <c r="H25" s="160">
        <v>1</v>
      </c>
      <c r="I25" s="160">
        <v>0</v>
      </c>
      <c r="J25" s="161"/>
      <c r="K25" s="161"/>
    </row>
    <row r="26" spans="1:11" ht="25.5" x14ac:dyDescent="0.25">
      <c r="A26" s="162"/>
      <c r="B26" s="162"/>
      <c r="C26" s="162"/>
      <c r="D26" s="162"/>
      <c r="E26" s="162" t="s">
        <v>429</v>
      </c>
      <c r="F26" s="163">
        <v>1960.8871543</v>
      </c>
      <c r="G26" s="162" t="s">
        <v>430</v>
      </c>
      <c r="H26" s="163">
        <v>2159.13</v>
      </c>
      <c r="I26" s="162" t="s">
        <v>431</v>
      </c>
      <c r="J26" s="163"/>
    </row>
    <row r="27" spans="1:11" ht="15.75" customHeight="1" thickBot="1" x14ac:dyDescent="0.3">
      <c r="A27" s="162"/>
      <c r="B27" s="162"/>
      <c r="C27" s="162"/>
      <c r="D27" s="162"/>
      <c r="E27" s="162" t="s">
        <v>432</v>
      </c>
      <c r="F27" s="163">
        <v>1235.8599999999999</v>
      </c>
      <c r="G27" s="162"/>
      <c r="H27" s="241" t="s">
        <v>433</v>
      </c>
      <c r="I27" s="241"/>
      <c r="J27" s="163"/>
    </row>
    <row r="28" spans="1:11" ht="0.95" customHeight="1" thickTop="1" x14ac:dyDescent="0.25">
      <c r="A28" s="165"/>
      <c r="B28" s="165"/>
      <c r="C28" s="165"/>
      <c r="D28" s="165"/>
      <c r="E28" s="165"/>
      <c r="F28" s="165"/>
      <c r="G28" s="165"/>
      <c r="H28" s="165"/>
      <c r="I28" s="165"/>
      <c r="J28" s="165"/>
      <c r="K28" s="165"/>
    </row>
    <row r="29" spans="1:11" ht="18" customHeight="1" x14ac:dyDescent="0.25">
      <c r="A29" s="129" t="s">
        <v>58</v>
      </c>
      <c r="B29" s="130" t="s">
        <v>43</v>
      </c>
      <c r="C29" s="129" t="s">
        <v>44</v>
      </c>
      <c r="D29" s="129" t="s">
        <v>4</v>
      </c>
      <c r="E29" s="239" t="s">
        <v>405</v>
      </c>
      <c r="F29" s="240"/>
      <c r="G29" s="144" t="s">
        <v>45</v>
      </c>
      <c r="H29" s="130" t="s">
        <v>46</v>
      </c>
      <c r="I29" s="130" t="s">
        <v>406</v>
      </c>
      <c r="J29" s="130"/>
      <c r="K29" s="130"/>
    </row>
    <row r="30" spans="1:11" ht="24" customHeight="1" x14ac:dyDescent="0.25">
      <c r="A30" s="133" t="s">
        <v>407</v>
      </c>
      <c r="B30" s="134" t="s">
        <v>59</v>
      </c>
      <c r="C30" s="133" t="s">
        <v>60</v>
      </c>
      <c r="D30" s="133" t="s">
        <v>61</v>
      </c>
      <c r="E30" s="233" t="s">
        <v>452</v>
      </c>
      <c r="F30" s="234"/>
      <c r="G30" s="145" t="s">
        <v>62</v>
      </c>
      <c r="H30" s="151">
        <v>1</v>
      </c>
      <c r="I30" s="146"/>
      <c r="J30" s="146"/>
      <c r="K30" s="146"/>
    </row>
    <row r="31" spans="1:11" ht="26.1" customHeight="1" x14ac:dyDescent="0.25">
      <c r="A31" s="157" t="s">
        <v>412</v>
      </c>
      <c r="B31" s="158" t="s">
        <v>453</v>
      </c>
      <c r="C31" s="157" t="s">
        <v>60</v>
      </c>
      <c r="D31" s="157" t="s">
        <v>454</v>
      </c>
      <c r="E31" s="237" t="s">
        <v>445</v>
      </c>
      <c r="F31" s="238"/>
      <c r="G31" s="159" t="s">
        <v>62</v>
      </c>
      <c r="H31" s="160">
        <v>1</v>
      </c>
      <c r="I31" s="160">
        <v>0</v>
      </c>
      <c r="J31" s="161"/>
      <c r="K31" s="161"/>
    </row>
    <row r="32" spans="1:11" ht="25.5" x14ac:dyDescent="0.25">
      <c r="A32" s="162"/>
      <c r="B32" s="162"/>
      <c r="C32" s="162"/>
      <c r="D32" s="162"/>
      <c r="E32" s="162" t="s">
        <v>429</v>
      </c>
      <c r="F32" s="163">
        <v>0</v>
      </c>
      <c r="G32" s="162" t="s">
        <v>430</v>
      </c>
      <c r="H32" s="163">
        <v>0</v>
      </c>
      <c r="I32" s="162" t="s">
        <v>431</v>
      </c>
      <c r="J32" s="163"/>
    </row>
    <row r="33" spans="1:11" ht="15.75" customHeight="1" thickBot="1" x14ac:dyDescent="0.3">
      <c r="A33" s="162"/>
      <c r="B33" s="162"/>
      <c r="C33" s="162"/>
      <c r="D33" s="162"/>
      <c r="E33" s="162" t="s">
        <v>432</v>
      </c>
      <c r="F33" s="163">
        <v>63.48</v>
      </c>
      <c r="G33" s="162"/>
      <c r="H33" s="241" t="s">
        <v>433</v>
      </c>
      <c r="I33" s="241"/>
      <c r="J33" s="163"/>
    </row>
    <row r="34" spans="1:11" ht="0.95" customHeight="1" thickTop="1" x14ac:dyDescent="0.25">
      <c r="A34" s="165"/>
      <c r="B34" s="165"/>
      <c r="C34" s="165"/>
      <c r="D34" s="165"/>
      <c r="E34" s="165"/>
      <c r="F34" s="165"/>
      <c r="G34" s="165"/>
      <c r="H34" s="165"/>
      <c r="I34" s="165"/>
      <c r="J34" s="165"/>
      <c r="K34" s="165"/>
    </row>
    <row r="35" spans="1:11" ht="18" customHeight="1" x14ac:dyDescent="0.25">
      <c r="A35" s="129" t="s">
        <v>63</v>
      </c>
      <c r="B35" s="130" t="s">
        <v>43</v>
      </c>
      <c r="C35" s="129" t="s">
        <v>44</v>
      </c>
      <c r="D35" s="129" t="s">
        <v>4</v>
      </c>
      <c r="E35" s="239" t="s">
        <v>405</v>
      </c>
      <c r="F35" s="240"/>
      <c r="G35" s="144" t="s">
        <v>45</v>
      </c>
      <c r="H35" s="130" t="s">
        <v>46</v>
      </c>
      <c r="I35" s="130" t="s">
        <v>406</v>
      </c>
      <c r="J35" s="130"/>
      <c r="K35" s="130"/>
    </row>
    <row r="36" spans="1:11" ht="26.1" customHeight="1" x14ac:dyDescent="0.25">
      <c r="A36" s="133" t="s">
        <v>407</v>
      </c>
      <c r="B36" s="134" t="s">
        <v>64</v>
      </c>
      <c r="C36" s="133" t="s">
        <v>51</v>
      </c>
      <c r="D36" s="133" t="s">
        <v>65</v>
      </c>
      <c r="E36" s="233" t="s">
        <v>408</v>
      </c>
      <c r="F36" s="234"/>
      <c r="G36" s="145" t="s">
        <v>53</v>
      </c>
      <c r="H36" s="151">
        <v>1</v>
      </c>
      <c r="I36" s="146"/>
      <c r="J36" s="146"/>
      <c r="K36" s="146"/>
    </row>
    <row r="37" spans="1:11" ht="26.1" customHeight="1" x14ac:dyDescent="0.25">
      <c r="A37" s="152" t="s">
        <v>409</v>
      </c>
      <c r="B37" s="153" t="s">
        <v>455</v>
      </c>
      <c r="C37" s="152" t="s">
        <v>51</v>
      </c>
      <c r="D37" s="152" t="s">
        <v>456</v>
      </c>
      <c r="E37" s="235" t="s">
        <v>408</v>
      </c>
      <c r="F37" s="236"/>
      <c r="G37" s="154" t="s">
        <v>53</v>
      </c>
      <c r="H37" s="155">
        <v>1</v>
      </c>
      <c r="I37" s="155">
        <v>0</v>
      </c>
      <c r="J37" s="156"/>
      <c r="K37" s="156"/>
    </row>
    <row r="38" spans="1:11" ht="24" customHeight="1" x14ac:dyDescent="0.25">
      <c r="A38" s="157" t="s">
        <v>412</v>
      </c>
      <c r="B38" s="158" t="s">
        <v>457</v>
      </c>
      <c r="C38" s="157" t="s">
        <v>51</v>
      </c>
      <c r="D38" s="157" t="s">
        <v>458</v>
      </c>
      <c r="E38" s="237" t="s">
        <v>415</v>
      </c>
      <c r="F38" s="238"/>
      <c r="G38" s="159" t="s">
        <v>53</v>
      </c>
      <c r="H38" s="160">
        <v>1</v>
      </c>
      <c r="I38" s="160">
        <v>0</v>
      </c>
      <c r="J38" s="161"/>
      <c r="K38" s="161"/>
    </row>
    <row r="39" spans="1:11" ht="26.1" customHeight="1" x14ac:dyDescent="0.25">
      <c r="A39" s="157" t="s">
        <v>412</v>
      </c>
      <c r="B39" s="158" t="s">
        <v>416</v>
      </c>
      <c r="C39" s="157" t="s">
        <v>51</v>
      </c>
      <c r="D39" s="157" t="s">
        <v>417</v>
      </c>
      <c r="E39" s="237" t="s">
        <v>418</v>
      </c>
      <c r="F39" s="238"/>
      <c r="G39" s="159" t="s">
        <v>53</v>
      </c>
      <c r="H39" s="160">
        <v>1</v>
      </c>
      <c r="I39" s="160">
        <v>0</v>
      </c>
      <c r="J39" s="161"/>
      <c r="K39" s="161"/>
    </row>
    <row r="40" spans="1:11" ht="26.1" customHeight="1" x14ac:dyDescent="0.25">
      <c r="A40" s="157" t="s">
        <v>412</v>
      </c>
      <c r="B40" s="158" t="s">
        <v>419</v>
      </c>
      <c r="C40" s="157" t="s">
        <v>51</v>
      </c>
      <c r="D40" s="157" t="s">
        <v>420</v>
      </c>
      <c r="E40" s="237" t="s">
        <v>418</v>
      </c>
      <c r="F40" s="238"/>
      <c r="G40" s="159" t="s">
        <v>53</v>
      </c>
      <c r="H40" s="160">
        <v>1</v>
      </c>
      <c r="I40" s="160">
        <v>0</v>
      </c>
      <c r="J40" s="161"/>
      <c r="K40" s="161"/>
    </row>
    <row r="41" spans="1:11" ht="26.1" customHeight="1" x14ac:dyDescent="0.25">
      <c r="A41" s="157" t="s">
        <v>412</v>
      </c>
      <c r="B41" s="158" t="s">
        <v>421</v>
      </c>
      <c r="C41" s="157" t="s">
        <v>51</v>
      </c>
      <c r="D41" s="157" t="s">
        <v>422</v>
      </c>
      <c r="E41" s="237" t="s">
        <v>423</v>
      </c>
      <c r="F41" s="238"/>
      <c r="G41" s="159" t="s">
        <v>53</v>
      </c>
      <c r="H41" s="160">
        <v>1</v>
      </c>
      <c r="I41" s="160">
        <v>0</v>
      </c>
      <c r="J41" s="161"/>
      <c r="K41" s="161"/>
    </row>
    <row r="42" spans="1:11" ht="26.1" customHeight="1" x14ac:dyDescent="0.25">
      <c r="A42" s="157" t="s">
        <v>412</v>
      </c>
      <c r="B42" s="158" t="s">
        <v>424</v>
      </c>
      <c r="C42" s="157" t="s">
        <v>51</v>
      </c>
      <c r="D42" s="157" t="s">
        <v>425</v>
      </c>
      <c r="E42" s="237" t="s">
        <v>426</v>
      </c>
      <c r="F42" s="238"/>
      <c r="G42" s="159" t="s">
        <v>53</v>
      </c>
      <c r="H42" s="160">
        <v>1</v>
      </c>
      <c r="I42" s="160">
        <v>0</v>
      </c>
      <c r="J42" s="161"/>
      <c r="K42" s="161"/>
    </row>
    <row r="43" spans="1:11" ht="26.1" customHeight="1" x14ac:dyDescent="0.25">
      <c r="A43" s="157" t="s">
        <v>412</v>
      </c>
      <c r="B43" s="158" t="s">
        <v>427</v>
      </c>
      <c r="C43" s="157" t="s">
        <v>51</v>
      </c>
      <c r="D43" s="157" t="s">
        <v>428</v>
      </c>
      <c r="E43" s="237" t="s">
        <v>426</v>
      </c>
      <c r="F43" s="238"/>
      <c r="G43" s="159" t="s">
        <v>53</v>
      </c>
      <c r="H43" s="160">
        <v>1</v>
      </c>
      <c r="I43" s="160">
        <v>0</v>
      </c>
      <c r="J43" s="161"/>
      <c r="K43" s="161"/>
    </row>
    <row r="44" spans="1:11" ht="25.5" x14ac:dyDescent="0.25">
      <c r="A44" s="162"/>
      <c r="B44" s="162"/>
      <c r="C44" s="162"/>
      <c r="D44" s="162"/>
      <c r="E44" s="162" t="s">
        <v>429</v>
      </c>
      <c r="F44" s="163">
        <v>75.198705399999994</v>
      </c>
      <c r="G44" s="162" t="s">
        <v>430</v>
      </c>
      <c r="H44" s="163">
        <v>82.8</v>
      </c>
      <c r="I44" s="162" t="s">
        <v>431</v>
      </c>
      <c r="J44" s="163"/>
    </row>
    <row r="45" spans="1:11" ht="15.75" customHeight="1" thickBot="1" x14ac:dyDescent="0.3">
      <c r="A45" s="162"/>
      <c r="B45" s="162"/>
      <c r="C45" s="162"/>
      <c r="D45" s="162"/>
      <c r="E45" s="162" t="s">
        <v>432</v>
      </c>
      <c r="F45" s="163">
        <v>36.57</v>
      </c>
      <c r="G45" s="162"/>
      <c r="H45" s="241" t="s">
        <v>433</v>
      </c>
      <c r="I45" s="241"/>
      <c r="J45" s="163"/>
    </row>
    <row r="46" spans="1:11" ht="0.95" customHeight="1" thickTop="1" x14ac:dyDescent="0.25">
      <c r="A46" s="165"/>
      <c r="B46" s="165"/>
      <c r="C46" s="165"/>
      <c r="D46" s="165"/>
      <c r="E46" s="165"/>
      <c r="F46" s="165"/>
      <c r="G46" s="165"/>
      <c r="H46" s="165"/>
      <c r="I46" s="165"/>
      <c r="J46" s="165"/>
      <c r="K46" s="165"/>
    </row>
    <row r="47" spans="1:11" ht="18" customHeight="1" x14ac:dyDescent="0.25">
      <c r="A47" s="129" t="s">
        <v>66</v>
      </c>
      <c r="B47" s="130" t="s">
        <v>43</v>
      </c>
      <c r="C47" s="129" t="s">
        <v>44</v>
      </c>
      <c r="D47" s="129" t="s">
        <v>4</v>
      </c>
      <c r="E47" s="239" t="s">
        <v>405</v>
      </c>
      <c r="F47" s="240"/>
      <c r="G47" s="144" t="s">
        <v>45</v>
      </c>
      <c r="H47" s="130" t="s">
        <v>46</v>
      </c>
      <c r="I47" s="130" t="s">
        <v>406</v>
      </c>
      <c r="J47" s="130"/>
      <c r="K47" s="130"/>
    </row>
    <row r="48" spans="1:11" ht="78" customHeight="1" x14ac:dyDescent="0.25">
      <c r="A48" s="133" t="s">
        <v>407</v>
      </c>
      <c r="B48" s="134" t="s">
        <v>67</v>
      </c>
      <c r="C48" s="133" t="s">
        <v>68</v>
      </c>
      <c r="D48" s="133" t="s">
        <v>69</v>
      </c>
      <c r="E48" s="233">
        <v>4</v>
      </c>
      <c r="F48" s="234"/>
      <c r="G48" s="145" t="s">
        <v>62</v>
      </c>
      <c r="H48" s="151">
        <v>1</v>
      </c>
      <c r="I48" s="146"/>
      <c r="J48" s="146"/>
      <c r="K48" s="146"/>
    </row>
    <row r="49" spans="1:11" ht="26.1" customHeight="1" x14ac:dyDescent="0.25">
      <c r="A49" s="157" t="s">
        <v>412</v>
      </c>
      <c r="B49" s="158" t="s">
        <v>459</v>
      </c>
      <c r="C49" s="157" t="s">
        <v>68</v>
      </c>
      <c r="D49" s="157" t="s">
        <v>460</v>
      </c>
      <c r="E49" s="237" t="s">
        <v>426</v>
      </c>
      <c r="F49" s="238"/>
      <c r="G49" s="159" t="s">
        <v>53</v>
      </c>
      <c r="H49" s="160">
        <v>0.6</v>
      </c>
      <c r="I49" s="160">
        <v>3</v>
      </c>
      <c r="J49" s="161"/>
      <c r="K49" s="161"/>
    </row>
    <row r="50" spans="1:11" ht="39" customHeight="1" x14ac:dyDescent="0.25">
      <c r="A50" s="157" t="s">
        <v>412</v>
      </c>
      <c r="B50" s="158" t="s">
        <v>461</v>
      </c>
      <c r="C50" s="157" t="s">
        <v>68</v>
      </c>
      <c r="D50" s="157" t="s">
        <v>462</v>
      </c>
      <c r="E50" s="237" t="s">
        <v>463</v>
      </c>
      <c r="F50" s="238"/>
      <c r="G50" s="159" t="s">
        <v>62</v>
      </c>
      <c r="H50" s="160">
        <v>1</v>
      </c>
      <c r="I50" s="160">
        <v>0</v>
      </c>
      <c r="J50" s="161"/>
      <c r="K50" s="161"/>
    </row>
    <row r="51" spans="1:11" ht="25.5" x14ac:dyDescent="0.25">
      <c r="A51" s="162"/>
      <c r="B51" s="162"/>
      <c r="C51" s="162"/>
      <c r="D51" s="162"/>
      <c r="E51" s="162" t="s">
        <v>429</v>
      </c>
      <c r="F51" s="163">
        <v>0</v>
      </c>
      <c r="G51" s="162" t="s">
        <v>430</v>
      </c>
      <c r="H51" s="163">
        <v>0</v>
      </c>
      <c r="I51" s="162" t="s">
        <v>431</v>
      </c>
      <c r="J51" s="163"/>
    </row>
    <row r="52" spans="1:11" ht="15.75" customHeight="1" thickBot="1" x14ac:dyDescent="0.3">
      <c r="A52" s="162"/>
      <c r="B52" s="162"/>
      <c r="C52" s="162"/>
      <c r="D52" s="162"/>
      <c r="E52" s="162" t="s">
        <v>432</v>
      </c>
      <c r="F52" s="163">
        <v>91.84</v>
      </c>
      <c r="G52" s="162"/>
      <c r="H52" s="241" t="s">
        <v>433</v>
      </c>
      <c r="I52" s="241"/>
      <c r="J52" s="163"/>
    </row>
    <row r="53" spans="1:11" ht="0.95" customHeight="1" thickTop="1" x14ac:dyDescent="0.25">
      <c r="A53" s="165"/>
      <c r="B53" s="165"/>
      <c r="C53" s="165"/>
      <c r="D53" s="165"/>
      <c r="E53" s="165"/>
      <c r="F53" s="165"/>
      <c r="G53" s="165"/>
      <c r="H53" s="165"/>
      <c r="I53" s="165"/>
      <c r="J53" s="165"/>
      <c r="K53" s="165"/>
    </row>
    <row r="54" spans="1:11" ht="18" customHeight="1" x14ac:dyDescent="0.25">
      <c r="A54" s="129" t="s">
        <v>70</v>
      </c>
      <c r="B54" s="130" t="s">
        <v>43</v>
      </c>
      <c r="C54" s="129" t="s">
        <v>44</v>
      </c>
      <c r="D54" s="129" t="s">
        <v>4</v>
      </c>
      <c r="E54" s="239" t="s">
        <v>405</v>
      </c>
      <c r="F54" s="240"/>
      <c r="G54" s="144" t="s">
        <v>45</v>
      </c>
      <c r="H54" s="130" t="s">
        <v>46</v>
      </c>
      <c r="I54" s="130" t="s">
        <v>406</v>
      </c>
      <c r="J54" s="130"/>
      <c r="K54" s="130"/>
    </row>
    <row r="55" spans="1:11" ht="24" customHeight="1" x14ac:dyDescent="0.25">
      <c r="A55" s="133" t="s">
        <v>407</v>
      </c>
      <c r="B55" s="134" t="s">
        <v>71</v>
      </c>
      <c r="C55" s="133" t="s">
        <v>72</v>
      </c>
      <c r="D55" s="133" t="s">
        <v>73</v>
      </c>
      <c r="E55" s="233">
        <v>5506</v>
      </c>
      <c r="F55" s="234"/>
      <c r="G55" s="145" t="s">
        <v>74</v>
      </c>
      <c r="H55" s="151">
        <v>1</v>
      </c>
      <c r="I55" s="146"/>
      <c r="J55" s="146"/>
      <c r="K55" s="146"/>
    </row>
    <row r="56" spans="1:11" ht="24" customHeight="1" x14ac:dyDescent="0.25">
      <c r="A56" s="157" t="s">
        <v>412</v>
      </c>
      <c r="B56" s="158" t="s">
        <v>464</v>
      </c>
      <c r="C56" s="157" t="s">
        <v>72</v>
      </c>
      <c r="D56" s="157" t="s">
        <v>465</v>
      </c>
      <c r="E56" s="237" t="s">
        <v>445</v>
      </c>
      <c r="F56" s="238"/>
      <c r="G56" s="159" t="s">
        <v>466</v>
      </c>
      <c r="H56" s="160">
        <v>1</v>
      </c>
      <c r="I56" s="160">
        <v>0</v>
      </c>
      <c r="J56" s="161"/>
      <c r="K56" s="161"/>
    </row>
    <row r="57" spans="1:11" ht="25.5" x14ac:dyDescent="0.25">
      <c r="A57" s="162"/>
      <c r="B57" s="162"/>
      <c r="C57" s="162"/>
      <c r="D57" s="162"/>
      <c r="E57" s="162" t="s">
        <v>429</v>
      </c>
      <c r="F57" s="163">
        <v>0</v>
      </c>
      <c r="G57" s="162" t="s">
        <v>430</v>
      </c>
      <c r="H57" s="163">
        <v>0</v>
      </c>
      <c r="I57" s="162" t="s">
        <v>431</v>
      </c>
      <c r="J57" s="163"/>
    </row>
    <row r="58" spans="1:11" ht="15.75" customHeight="1" thickBot="1" x14ac:dyDescent="0.3">
      <c r="A58" s="162"/>
      <c r="B58" s="162"/>
      <c r="C58" s="162"/>
      <c r="D58" s="162"/>
      <c r="E58" s="162" t="s">
        <v>432</v>
      </c>
      <c r="F58" s="163">
        <v>4.42</v>
      </c>
      <c r="G58" s="162"/>
      <c r="H58" s="241" t="s">
        <v>433</v>
      </c>
      <c r="I58" s="241"/>
      <c r="J58" s="163"/>
    </row>
    <row r="59" spans="1:11" ht="0.95" customHeight="1" thickTop="1" x14ac:dyDescent="0.25">
      <c r="A59" s="165"/>
      <c r="B59" s="165"/>
      <c r="C59" s="165"/>
      <c r="D59" s="165"/>
      <c r="E59" s="165"/>
      <c r="F59" s="165"/>
      <c r="G59" s="165"/>
      <c r="H59" s="165"/>
      <c r="I59" s="165"/>
      <c r="J59" s="165"/>
      <c r="K59" s="165"/>
    </row>
    <row r="60" spans="1:11" ht="18" customHeight="1" x14ac:dyDescent="0.25">
      <c r="A60" s="129" t="s">
        <v>75</v>
      </c>
      <c r="B60" s="130" t="s">
        <v>43</v>
      </c>
      <c r="C60" s="129" t="s">
        <v>44</v>
      </c>
      <c r="D60" s="129" t="s">
        <v>4</v>
      </c>
      <c r="E60" s="239" t="s">
        <v>405</v>
      </c>
      <c r="F60" s="240"/>
      <c r="G60" s="144" t="s">
        <v>45</v>
      </c>
      <c r="H60" s="130" t="s">
        <v>46</v>
      </c>
      <c r="I60" s="130" t="s">
        <v>406</v>
      </c>
      <c r="J60" s="130"/>
      <c r="K60" s="130"/>
    </row>
    <row r="61" spans="1:11" ht="24" customHeight="1" x14ac:dyDescent="0.25">
      <c r="A61" s="133" t="s">
        <v>407</v>
      </c>
      <c r="B61" s="134" t="s">
        <v>76</v>
      </c>
      <c r="C61" s="133" t="s">
        <v>60</v>
      </c>
      <c r="D61" s="133" t="s">
        <v>77</v>
      </c>
      <c r="E61" s="233" t="s">
        <v>452</v>
      </c>
      <c r="F61" s="234"/>
      <c r="G61" s="145" t="s">
        <v>78</v>
      </c>
      <c r="H61" s="151">
        <v>1</v>
      </c>
      <c r="I61" s="146"/>
      <c r="J61" s="146"/>
      <c r="K61" s="146"/>
    </row>
    <row r="62" spans="1:11" ht="24" customHeight="1" x14ac:dyDescent="0.25">
      <c r="A62" s="157" t="s">
        <v>412</v>
      </c>
      <c r="B62" s="158" t="s">
        <v>467</v>
      </c>
      <c r="C62" s="157" t="s">
        <v>60</v>
      </c>
      <c r="D62" s="157" t="s">
        <v>468</v>
      </c>
      <c r="E62" s="237" t="s">
        <v>445</v>
      </c>
      <c r="F62" s="238"/>
      <c r="G62" s="159" t="s">
        <v>78</v>
      </c>
      <c r="H62" s="160">
        <v>1</v>
      </c>
      <c r="I62" s="160">
        <v>0</v>
      </c>
      <c r="J62" s="161"/>
      <c r="K62" s="161"/>
    </row>
    <row r="63" spans="1:11" ht="24" customHeight="1" x14ac:dyDescent="0.25">
      <c r="A63" s="157" t="s">
        <v>412</v>
      </c>
      <c r="B63" s="158" t="s">
        <v>469</v>
      </c>
      <c r="C63" s="157" t="s">
        <v>60</v>
      </c>
      <c r="D63" s="157" t="s">
        <v>470</v>
      </c>
      <c r="E63" s="237" t="s">
        <v>415</v>
      </c>
      <c r="F63" s="238"/>
      <c r="G63" s="159" t="s">
        <v>53</v>
      </c>
      <c r="H63" s="160">
        <v>0.66</v>
      </c>
      <c r="I63" s="160">
        <v>0</v>
      </c>
      <c r="J63" s="161"/>
      <c r="K63" s="161"/>
    </row>
    <row r="64" spans="1:11" ht="24" customHeight="1" x14ac:dyDescent="0.25">
      <c r="A64" s="157" t="s">
        <v>412</v>
      </c>
      <c r="B64" s="158" t="s">
        <v>471</v>
      </c>
      <c r="C64" s="157" t="s">
        <v>60</v>
      </c>
      <c r="D64" s="157" t="s">
        <v>472</v>
      </c>
      <c r="E64" s="237" t="s">
        <v>415</v>
      </c>
      <c r="F64" s="238"/>
      <c r="G64" s="159" t="s">
        <v>53</v>
      </c>
      <c r="H64" s="160">
        <v>1.319</v>
      </c>
      <c r="I64" s="160">
        <v>0</v>
      </c>
      <c r="J64" s="161"/>
      <c r="K64" s="161"/>
    </row>
    <row r="65" spans="1:11" ht="25.5" x14ac:dyDescent="0.25">
      <c r="A65" s="162"/>
      <c r="B65" s="162"/>
      <c r="C65" s="162"/>
      <c r="D65" s="162"/>
      <c r="E65" s="162" t="s">
        <v>429</v>
      </c>
      <c r="F65" s="163">
        <v>17.091047499999998</v>
      </c>
      <c r="G65" s="162" t="s">
        <v>430</v>
      </c>
      <c r="H65" s="163">
        <v>18.82</v>
      </c>
      <c r="I65" s="162" t="s">
        <v>431</v>
      </c>
      <c r="J65" s="163"/>
    </row>
    <row r="66" spans="1:11" ht="15.75" customHeight="1" thickBot="1" x14ac:dyDescent="0.3">
      <c r="A66" s="162"/>
      <c r="B66" s="162"/>
      <c r="C66" s="162"/>
      <c r="D66" s="162"/>
      <c r="E66" s="162" t="s">
        <v>432</v>
      </c>
      <c r="F66" s="163">
        <v>100.85</v>
      </c>
      <c r="G66" s="162"/>
      <c r="H66" s="241" t="s">
        <v>433</v>
      </c>
      <c r="I66" s="241"/>
      <c r="J66" s="163"/>
    </row>
    <row r="67" spans="1:11" ht="0.95" customHeight="1" thickTop="1" x14ac:dyDescent="0.25">
      <c r="A67" s="165"/>
      <c r="B67" s="165"/>
      <c r="C67" s="165"/>
      <c r="D67" s="165"/>
      <c r="E67" s="165"/>
      <c r="F67" s="165"/>
      <c r="G67" s="165"/>
      <c r="H67" s="165"/>
      <c r="I67" s="165"/>
      <c r="J67" s="165"/>
      <c r="K67" s="165"/>
    </row>
    <row r="68" spans="1:11" ht="18" customHeight="1" x14ac:dyDescent="0.25">
      <c r="A68" s="129" t="s">
        <v>79</v>
      </c>
      <c r="B68" s="130" t="s">
        <v>43</v>
      </c>
      <c r="C68" s="129" t="s">
        <v>44</v>
      </c>
      <c r="D68" s="129" t="s">
        <v>4</v>
      </c>
      <c r="E68" s="239" t="s">
        <v>405</v>
      </c>
      <c r="F68" s="240"/>
      <c r="G68" s="144" t="s">
        <v>45</v>
      </c>
      <c r="H68" s="130" t="s">
        <v>46</v>
      </c>
      <c r="I68" s="130" t="s">
        <v>406</v>
      </c>
      <c r="J68" s="130"/>
      <c r="K68" s="130"/>
    </row>
    <row r="69" spans="1:11" ht="24" customHeight="1" x14ac:dyDescent="0.25">
      <c r="A69" s="133" t="s">
        <v>407</v>
      </c>
      <c r="B69" s="134" t="s">
        <v>80</v>
      </c>
      <c r="C69" s="133" t="s">
        <v>51</v>
      </c>
      <c r="D69" s="133" t="s">
        <v>81</v>
      </c>
      <c r="E69" s="233" t="s">
        <v>473</v>
      </c>
      <c r="F69" s="234"/>
      <c r="G69" s="145" t="s">
        <v>78</v>
      </c>
      <c r="H69" s="151">
        <v>1</v>
      </c>
      <c r="I69" s="146"/>
      <c r="J69" s="146"/>
      <c r="K69" s="146"/>
    </row>
    <row r="70" spans="1:11" ht="26.1" customHeight="1" x14ac:dyDescent="0.25">
      <c r="A70" s="152" t="s">
        <v>409</v>
      </c>
      <c r="B70" s="153" t="s">
        <v>474</v>
      </c>
      <c r="C70" s="152" t="s">
        <v>51</v>
      </c>
      <c r="D70" s="152" t="s">
        <v>475</v>
      </c>
      <c r="E70" s="235" t="s">
        <v>408</v>
      </c>
      <c r="F70" s="236"/>
      <c r="G70" s="154" t="s">
        <v>53</v>
      </c>
      <c r="H70" s="155">
        <v>0.49199999999999999</v>
      </c>
      <c r="I70" s="155">
        <v>0</v>
      </c>
      <c r="J70" s="156"/>
      <c r="K70" s="156"/>
    </row>
    <row r="71" spans="1:11" ht="24" customHeight="1" x14ac:dyDescent="0.25">
      <c r="A71" s="152" t="s">
        <v>409</v>
      </c>
      <c r="B71" s="153" t="s">
        <v>476</v>
      </c>
      <c r="C71" s="152" t="s">
        <v>51</v>
      </c>
      <c r="D71" s="152" t="s">
        <v>477</v>
      </c>
      <c r="E71" s="235" t="s">
        <v>408</v>
      </c>
      <c r="F71" s="236"/>
      <c r="G71" s="154" t="s">
        <v>53</v>
      </c>
      <c r="H71" s="155">
        <v>0.73499999999999999</v>
      </c>
      <c r="I71" s="155">
        <v>0</v>
      </c>
      <c r="J71" s="156"/>
      <c r="K71" s="156"/>
    </row>
    <row r="72" spans="1:11" ht="39" customHeight="1" x14ac:dyDescent="0.25">
      <c r="A72" s="152" t="s">
        <v>409</v>
      </c>
      <c r="B72" s="153" t="s">
        <v>478</v>
      </c>
      <c r="C72" s="152" t="s">
        <v>51</v>
      </c>
      <c r="D72" s="152" t="s">
        <v>479</v>
      </c>
      <c r="E72" s="235" t="s">
        <v>480</v>
      </c>
      <c r="F72" s="236"/>
      <c r="G72" s="154" t="s">
        <v>146</v>
      </c>
      <c r="H72" s="155">
        <v>6.6E-3</v>
      </c>
      <c r="I72" s="155">
        <v>0</v>
      </c>
      <c r="J72" s="156"/>
      <c r="K72" s="156"/>
    </row>
    <row r="73" spans="1:11" ht="39" customHeight="1" x14ac:dyDescent="0.25">
      <c r="A73" s="152" t="s">
        <v>409</v>
      </c>
      <c r="B73" s="153" t="s">
        <v>481</v>
      </c>
      <c r="C73" s="152" t="s">
        <v>51</v>
      </c>
      <c r="D73" s="152" t="s">
        <v>482</v>
      </c>
      <c r="E73" s="235" t="s">
        <v>480</v>
      </c>
      <c r="F73" s="236"/>
      <c r="G73" s="154" t="s">
        <v>483</v>
      </c>
      <c r="H73" s="155">
        <v>2.64E-2</v>
      </c>
      <c r="I73" s="155">
        <v>0</v>
      </c>
      <c r="J73" s="156"/>
      <c r="K73" s="156"/>
    </row>
    <row r="74" spans="1:11" ht="39" customHeight="1" x14ac:dyDescent="0.25">
      <c r="A74" s="152" t="s">
        <v>409</v>
      </c>
      <c r="B74" s="153" t="s">
        <v>484</v>
      </c>
      <c r="C74" s="152" t="s">
        <v>51</v>
      </c>
      <c r="D74" s="152" t="s">
        <v>485</v>
      </c>
      <c r="E74" s="235" t="s">
        <v>486</v>
      </c>
      <c r="F74" s="236"/>
      <c r="G74" s="154" t="s">
        <v>274</v>
      </c>
      <c r="H74" s="155">
        <v>6.1000000000000004E-3</v>
      </c>
      <c r="I74" s="155">
        <v>0</v>
      </c>
      <c r="J74" s="156"/>
      <c r="K74" s="156"/>
    </row>
    <row r="75" spans="1:11" ht="26.1" customHeight="1" x14ac:dyDescent="0.25">
      <c r="A75" s="157" t="s">
        <v>412</v>
      </c>
      <c r="B75" s="158" t="s">
        <v>487</v>
      </c>
      <c r="C75" s="157" t="s">
        <v>51</v>
      </c>
      <c r="D75" s="157" t="s">
        <v>488</v>
      </c>
      <c r="E75" s="237" t="s">
        <v>445</v>
      </c>
      <c r="F75" s="238"/>
      <c r="G75" s="159" t="s">
        <v>193</v>
      </c>
      <c r="H75" s="160">
        <v>1.2273000000000001</v>
      </c>
      <c r="I75" s="160">
        <v>0</v>
      </c>
      <c r="J75" s="161"/>
      <c r="K75" s="161"/>
    </row>
    <row r="76" spans="1:11" ht="26.1" customHeight="1" x14ac:dyDescent="0.25">
      <c r="A76" s="157" t="s">
        <v>412</v>
      </c>
      <c r="B76" s="158" t="s">
        <v>489</v>
      </c>
      <c r="C76" s="157" t="s">
        <v>51</v>
      </c>
      <c r="D76" s="157" t="s">
        <v>490</v>
      </c>
      <c r="E76" s="237" t="s">
        <v>445</v>
      </c>
      <c r="F76" s="238"/>
      <c r="G76" s="159" t="s">
        <v>177</v>
      </c>
      <c r="H76" s="160">
        <v>6.8000000000000005E-2</v>
      </c>
      <c r="I76" s="160">
        <v>0</v>
      </c>
      <c r="J76" s="161"/>
      <c r="K76" s="161"/>
    </row>
    <row r="77" spans="1:11" ht="26.1" customHeight="1" x14ac:dyDescent="0.25">
      <c r="A77" s="157" t="s">
        <v>412</v>
      </c>
      <c r="B77" s="158" t="s">
        <v>491</v>
      </c>
      <c r="C77" s="157" t="s">
        <v>51</v>
      </c>
      <c r="D77" s="157" t="s">
        <v>492</v>
      </c>
      <c r="E77" s="237" t="s">
        <v>445</v>
      </c>
      <c r="F77" s="238"/>
      <c r="G77" s="159" t="s">
        <v>193</v>
      </c>
      <c r="H77" s="160">
        <v>2</v>
      </c>
      <c r="I77" s="160">
        <v>0</v>
      </c>
      <c r="J77" s="161"/>
      <c r="K77" s="161"/>
    </row>
    <row r="78" spans="1:11" ht="39" customHeight="1" x14ac:dyDescent="0.25">
      <c r="A78" s="157" t="s">
        <v>412</v>
      </c>
      <c r="B78" s="158" t="s">
        <v>493</v>
      </c>
      <c r="C78" s="157" t="s">
        <v>51</v>
      </c>
      <c r="D78" s="157" t="s">
        <v>494</v>
      </c>
      <c r="E78" s="237" t="s">
        <v>445</v>
      </c>
      <c r="F78" s="238"/>
      <c r="G78" s="159" t="s">
        <v>78</v>
      </c>
      <c r="H78" s="160">
        <v>0.58530000000000004</v>
      </c>
      <c r="I78" s="160">
        <v>0</v>
      </c>
      <c r="J78" s="161"/>
      <c r="K78" s="161"/>
    </row>
    <row r="79" spans="1:11" ht="25.5" x14ac:dyDescent="0.25">
      <c r="A79" s="162"/>
      <c r="B79" s="162"/>
      <c r="C79" s="162"/>
      <c r="D79" s="162"/>
      <c r="E79" s="162" t="s">
        <v>429</v>
      </c>
      <c r="F79" s="163">
        <v>12.707629337013952</v>
      </c>
      <c r="G79" s="162" t="s">
        <v>430</v>
      </c>
      <c r="H79" s="163">
        <v>13.99</v>
      </c>
      <c r="I79" s="162" t="s">
        <v>431</v>
      </c>
      <c r="J79" s="163"/>
    </row>
    <row r="80" spans="1:11" ht="15.75" customHeight="1" thickBot="1" x14ac:dyDescent="0.3">
      <c r="A80" s="162"/>
      <c r="B80" s="162"/>
      <c r="C80" s="162"/>
      <c r="D80" s="162"/>
      <c r="E80" s="162" t="s">
        <v>432</v>
      </c>
      <c r="F80" s="163">
        <v>20.7</v>
      </c>
      <c r="G80" s="162"/>
      <c r="H80" s="241" t="s">
        <v>433</v>
      </c>
      <c r="I80" s="241"/>
      <c r="J80" s="163"/>
    </row>
    <row r="81" spans="1:11" ht="0.95" customHeight="1" thickTop="1" x14ac:dyDescent="0.25">
      <c r="A81" s="165"/>
      <c r="B81" s="165"/>
      <c r="C81" s="165"/>
      <c r="D81" s="165"/>
      <c r="E81" s="165"/>
      <c r="F81" s="165"/>
      <c r="G81" s="165"/>
      <c r="H81" s="165"/>
      <c r="I81" s="165"/>
      <c r="J81" s="165"/>
      <c r="K81" s="165"/>
    </row>
    <row r="82" spans="1:11" ht="18" customHeight="1" x14ac:dyDescent="0.25">
      <c r="A82" s="129" t="s">
        <v>82</v>
      </c>
      <c r="B82" s="130" t="s">
        <v>43</v>
      </c>
      <c r="C82" s="129" t="s">
        <v>44</v>
      </c>
      <c r="D82" s="129" t="s">
        <v>4</v>
      </c>
      <c r="E82" s="239" t="s">
        <v>405</v>
      </c>
      <c r="F82" s="240"/>
      <c r="G82" s="144" t="s">
        <v>45</v>
      </c>
      <c r="H82" s="130" t="s">
        <v>46</v>
      </c>
      <c r="I82" s="130" t="s">
        <v>406</v>
      </c>
      <c r="J82" s="130"/>
      <c r="K82" s="130"/>
    </row>
    <row r="83" spans="1:11" ht="78" customHeight="1" x14ac:dyDescent="0.25">
      <c r="A83" s="133" t="s">
        <v>407</v>
      </c>
      <c r="B83" s="134" t="s">
        <v>83</v>
      </c>
      <c r="C83" s="133" t="s">
        <v>51</v>
      </c>
      <c r="D83" s="133" t="s">
        <v>84</v>
      </c>
      <c r="E83" s="233" t="s">
        <v>495</v>
      </c>
      <c r="F83" s="234"/>
      <c r="G83" s="145" t="s">
        <v>57</v>
      </c>
      <c r="H83" s="151">
        <v>1</v>
      </c>
      <c r="I83" s="146"/>
      <c r="J83" s="146"/>
      <c r="K83" s="146"/>
    </row>
    <row r="84" spans="1:11" ht="26.1" customHeight="1" x14ac:dyDescent="0.25">
      <c r="A84" s="157" t="s">
        <v>412</v>
      </c>
      <c r="B84" s="158" t="s">
        <v>496</v>
      </c>
      <c r="C84" s="157" t="s">
        <v>51</v>
      </c>
      <c r="D84" s="157" t="s">
        <v>497</v>
      </c>
      <c r="E84" s="237" t="s">
        <v>445</v>
      </c>
      <c r="F84" s="238"/>
      <c r="G84" s="159" t="s">
        <v>62</v>
      </c>
      <c r="H84" s="160">
        <v>0.4</v>
      </c>
      <c r="I84" s="160">
        <v>0</v>
      </c>
      <c r="J84" s="161"/>
      <c r="K84" s="161"/>
    </row>
    <row r="85" spans="1:11" ht="26.1" customHeight="1" x14ac:dyDescent="0.25">
      <c r="A85" s="157" t="s">
        <v>412</v>
      </c>
      <c r="B85" s="158" t="s">
        <v>498</v>
      </c>
      <c r="C85" s="157" t="s">
        <v>51</v>
      </c>
      <c r="D85" s="157" t="s">
        <v>499</v>
      </c>
      <c r="E85" s="237" t="s">
        <v>445</v>
      </c>
      <c r="F85" s="238"/>
      <c r="G85" s="159" t="s">
        <v>62</v>
      </c>
      <c r="H85" s="160">
        <v>0.4</v>
      </c>
      <c r="I85" s="160">
        <v>0</v>
      </c>
      <c r="J85" s="161"/>
      <c r="K85" s="161"/>
    </row>
    <row r="86" spans="1:11" ht="26.1" customHeight="1" x14ac:dyDescent="0.25">
      <c r="A86" s="157" t="s">
        <v>412</v>
      </c>
      <c r="B86" s="158" t="s">
        <v>500</v>
      </c>
      <c r="C86" s="157" t="s">
        <v>51</v>
      </c>
      <c r="D86" s="157" t="s">
        <v>501</v>
      </c>
      <c r="E86" s="237" t="s">
        <v>445</v>
      </c>
      <c r="F86" s="238"/>
      <c r="G86" s="159" t="s">
        <v>62</v>
      </c>
      <c r="H86" s="160">
        <v>0.1</v>
      </c>
      <c r="I86" s="160">
        <v>0</v>
      </c>
      <c r="J86" s="161"/>
      <c r="K86" s="161"/>
    </row>
    <row r="87" spans="1:11" ht="26.1" customHeight="1" x14ac:dyDescent="0.25">
      <c r="A87" s="157" t="s">
        <v>412</v>
      </c>
      <c r="B87" s="158" t="s">
        <v>502</v>
      </c>
      <c r="C87" s="157" t="s">
        <v>51</v>
      </c>
      <c r="D87" s="157" t="s">
        <v>503</v>
      </c>
      <c r="E87" s="237" t="s">
        <v>445</v>
      </c>
      <c r="F87" s="238"/>
      <c r="G87" s="159" t="s">
        <v>62</v>
      </c>
      <c r="H87" s="160">
        <v>0.1</v>
      </c>
      <c r="I87" s="160">
        <v>0</v>
      </c>
      <c r="J87" s="161"/>
      <c r="K87" s="161"/>
    </row>
    <row r="88" spans="1:11" ht="51.95" customHeight="1" x14ac:dyDescent="0.25">
      <c r="A88" s="157" t="s">
        <v>412</v>
      </c>
      <c r="B88" s="158" t="s">
        <v>504</v>
      </c>
      <c r="C88" s="157" t="s">
        <v>51</v>
      </c>
      <c r="D88" s="157" t="s">
        <v>505</v>
      </c>
      <c r="E88" s="237" t="s">
        <v>426</v>
      </c>
      <c r="F88" s="238"/>
      <c r="G88" s="159" t="s">
        <v>57</v>
      </c>
      <c r="H88" s="160">
        <v>1</v>
      </c>
      <c r="I88" s="160">
        <v>0</v>
      </c>
      <c r="J88" s="161"/>
      <c r="K88" s="161"/>
    </row>
    <row r="89" spans="1:11" ht="25.5" x14ac:dyDescent="0.25">
      <c r="A89" s="162"/>
      <c r="B89" s="162"/>
      <c r="C89" s="162"/>
      <c r="D89" s="162"/>
      <c r="E89" s="162" t="s">
        <v>429</v>
      </c>
      <c r="F89" s="163">
        <v>0</v>
      </c>
      <c r="G89" s="162" t="s">
        <v>430</v>
      </c>
      <c r="H89" s="163">
        <v>0</v>
      </c>
      <c r="I89" s="162" t="s">
        <v>431</v>
      </c>
      <c r="J89" s="163"/>
    </row>
    <row r="90" spans="1:11" ht="15.75" customHeight="1" thickBot="1" x14ac:dyDescent="0.3">
      <c r="A90" s="162"/>
      <c r="B90" s="162"/>
      <c r="C90" s="162"/>
      <c r="D90" s="162"/>
      <c r="E90" s="162" t="s">
        <v>432</v>
      </c>
      <c r="F90" s="163">
        <v>491.76</v>
      </c>
      <c r="G90" s="162"/>
      <c r="H90" s="241" t="s">
        <v>433</v>
      </c>
      <c r="I90" s="241"/>
      <c r="J90" s="163"/>
    </row>
    <row r="91" spans="1:11" ht="0.95" customHeight="1" thickTop="1" x14ac:dyDescent="0.25">
      <c r="A91" s="165"/>
      <c r="B91" s="165"/>
      <c r="C91" s="165"/>
      <c r="D91" s="165"/>
      <c r="E91" s="165"/>
      <c r="F91" s="165"/>
      <c r="G91" s="165"/>
      <c r="H91" s="165"/>
      <c r="I91" s="165"/>
      <c r="J91" s="165"/>
      <c r="K91" s="165"/>
    </row>
    <row r="92" spans="1:11" ht="18" customHeight="1" x14ac:dyDescent="0.25">
      <c r="A92" s="129" t="s">
        <v>85</v>
      </c>
      <c r="B92" s="130" t="s">
        <v>43</v>
      </c>
      <c r="C92" s="129" t="s">
        <v>44</v>
      </c>
      <c r="D92" s="129" t="s">
        <v>4</v>
      </c>
      <c r="E92" s="239" t="s">
        <v>405</v>
      </c>
      <c r="F92" s="240"/>
      <c r="G92" s="144" t="s">
        <v>45</v>
      </c>
      <c r="H92" s="130" t="s">
        <v>46</v>
      </c>
      <c r="I92" s="130" t="s">
        <v>406</v>
      </c>
      <c r="J92" s="130"/>
      <c r="K92" s="130"/>
    </row>
    <row r="93" spans="1:11" ht="65.099999999999994" customHeight="1" x14ac:dyDescent="0.25">
      <c r="A93" s="133" t="s">
        <v>407</v>
      </c>
      <c r="B93" s="134" t="s">
        <v>86</v>
      </c>
      <c r="C93" s="133" t="s">
        <v>51</v>
      </c>
      <c r="D93" s="133" t="s">
        <v>87</v>
      </c>
      <c r="E93" s="233" t="s">
        <v>506</v>
      </c>
      <c r="F93" s="234"/>
      <c r="G93" s="145" t="s">
        <v>62</v>
      </c>
      <c r="H93" s="151">
        <v>1</v>
      </c>
      <c r="I93" s="146"/>
      <c r="J93" s="146"/>
      <c r="K93" s="146"/>
    </row>
    <row r="94" spans="1:11" ht="39" customHeight="1" x14ac:dyDescent="0.25">
      <c r="A94" s="152" t="s">
        <v>409</v>
      </c>
      <c r="B94" s="153" t="s">
        <v>507</v>
      </c>
      <c r="C94" s="152" t="s">
        <v>51</v>
      </c>
      <c r="D94" s="152" t="s">
        <v>508</v>
      </c>
      <c r="E94" s="235" t="s">
        <v>509</v>
      </c>
      <c r="F94" s="236"/>
      <c r="G94" s="154" t="s">
        <v>274</v>
      </c>
      <c r="H94" s="155">
        <v>0.19500000000000001</v>
      </c>
      <c r="I94" s="155">
        <v>0</v>
      </c>
      <c r="J94" s="156"/>
      <c r="K94" s="156"/>
    </row>
    <row r="95" spans="1:11" ht="39" customHeight="1" x14ac:dyDescent="0.25">
      <c r="A95" s="152" t="s">
        <v>409</v>
      </c>
      <c r="B95" s="153" t="s">
        <v>510</v>
      </c>
      <c r="C95" s="152" t="s">
        <v>51</v>
      </c>
      <c r="D95" s="152" t="s">
        <v>511</v>
      </c>
      <c r="E95" s="235" t="s">
        <v>512</v>
      </c>
      <c r="F95" s="236"/>
      <c r="G95" s="154" t="s">
        <v>62</v>
      </c>
      <c r="H95" s="155">
        <v>1</v>
      </c>
      <c r="I95" s="155">
        <v>0</v>
      </c>
      <c r="J95" s="156"/>
      <c r="K95" s="156"/>
    </row>
    <row r="96" spans="1:11" ht="39" customHeight="1" x14ac:dyDescent="0.25">
      <c r="A96" s="152" t="s">
        <v>409</v>
      </c>
      <c r="B96" s="153" t="s">
        <v>513</v>
      </c>
      <c r="C96" s="152" t="s">
        <v>51</v>
      </c>
      <c r="D96" s="152" t="s">
        <v>514</v>
      </c>
      <c r="E96" s="235" t="s">
        <v>512</v>
      </c>
      <c r="F96" s="236"/>
      <c r="G96" s="154" t="s">
        <v>62</v>
      </c>
      <c r="H96" s="155">
        <v>1</v>
      </c>
      <c r="I96" s="155">
        <v>0</v>
      </c>
      <c r="J96" s="156"/>
      <c r="K96" s="156"/>
    </row>
    <row r="97" spans="1:11" ht="26.1" customHeight="1" x14ac:dyDescent="0.25">
      <c r="A97" s="152" t="s">
        <v>409</v>
      </c>
      <c r="B97" s="153" t="s">
        <v>515</v>
      </c>
      <c r="C97" s="152" t="s">
        <v>51</v>
      </c>
      <c r="D97" s="152" t="s">
        <v>516</v>
      </c>
      <c r="E97" s="235" t="s">
        <v>512</v>
      </c>
      <c r="F97" s="236"/>
      <c r="G97" s="154" t="s">
        <v>193</v>
      </c>
      <c r="H97" s="155">
        <v>6.2</v>
      </c>
      <c r="I97" s="155">
        <v>0</v>
      </c>
      <c r="J97" s="156"/>
      <c r="K97" s="156"/>
    </row>
    <row r="98" spans="1:11" ht="24" customHeight="1" x14ac:dyDescent="0.25">
      <c r="A98" s="152" t="s">
        <v>409</v>
      </c>
      <c r="B98" s="153" t="s">
        <v>279</v>
      </c>
      <c r="C98" s="152" t="s">
        <v>51</v>
      </c>
      <c r="D98" s="152" t="s">
        <v>280</v>
      </c>
      <c r="E98" s="235" t="s">
        <v>517</v>
      </c>
      <c r="F98" s="236"/>
      <c r="G98" s="154" t="s">
        <v>274</v>
      </c>
      <c r="H98" s="155">
        <v>4.9863999999999997</v>
      </c>
      <c r="I98" s="155">
        <v>0</v>
      </c>
      <c r="J98" s="156"/>
      <c r="K98" s="156"/>
    </row>
    <row r="99" spans="1:11" ht="26.1" customHeight="1" x14ac:dyDescent="0.25">
      <c r="A99" s="152" t="s">
        <v>409</v>
      </c>
      <c r="B99" s="153" t="s">
        <v>518</v>
      </c>
      <c r="C99" s="152" t="s">
        <v>51</v>
      </c>
      <c r="D99" s="152" t="s">
        <v>519</v>
      </c>
      <c r="E99" s="235" t="s">
        <v>520</v>
      </c>
      <c r="F99" s="236"/>
      <c r="G99" s="154" t="s">
        <v>274</v>
      </c>
      <c r="H99" s="155">
        <v>4.7442000000000002</v>
      </c>
      <c r="I99" s="155">
        <v>0</v>
      </c>
      <c r="J99" s="156"/>
      <c r="K99" s="156"/>
    </row>
    <row r="100" spans="1:11" ht="25.5" x14ac:dyDescent="0.25">
      <c r="A100" s="162"/>
      <c r="B100" s="162"/>
      <c r="C100" s="162"/>
      <c r="D100" s="162"/>
      <c r="E100" s="162" t="s">
        <v>429</v>
      </c>
      <c r="F100" s="163">
        <v>227.16672219313705</v>
      </c>
      <c r="G100" s="162" t="s">
        <v>430</v>
      </c>
      <c r="H100" s="163">
        <v>250.13</v>
      </c>
      <c r="I100" s="162" t="s">
        <v>431</v>
      </c>
      <c r="J100" s="163"/>
    </row>
    <row r="101" spans="1:11" ht="15.75" customHeight="1" thickBot="1" x14ac:dyDescent="0.3">
      <c r="A101" s="162"/>
      <c r="B101" s="162"/>
      <c r="C101" s="162"/>
      <c r="D101" s="162"/>
      <c r="E101" s="162" t="s">
        <v>432</v>
      </c>
      <c r="F101" s="163">
        <v>255.82</v>
      </c>
      <c r="G101" s="162"/>
      <c r="H101" s="241" t="s">
        <v>433</v>
      </c>
      <c r="I101" s="241"/>
      <c r="J101" s="163"/>
    </row>
    <row r="102" spans="1:11" ht="0.95" customHeight="1" thickTop="1" x14ac:dyDescent="0.25">
      <c r="A102" s="165"/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</row>
    <row r="103" spans="1:11" ht="18" customHeight="1" x14ac:dyDescent="0.25">
      <c r="A103" s="129" t="s">
        <v>138</v>
      </c>
      <c r="B103" s="130" t="s">
        <v>43</v>
      </c>
      <c r="C103" s="129" t="s">
        <v>44</v>
      </c>
      <c r="D103" s="129" t="s">
        <v>4</v>
      </c>
      <c r="E103" s="239" t="s">
        <v>405</v>
      </c>
      <c r="F103" s="240"/>
      <c r="G103" s="144" t="s">
        <v>45</v>
      </c>
      <c r="H103" s="130" t="s">
        <v>46</v>
      </c>
      <c r="I103" s="130" t="s">
        <v>406</v>
      </c>
      <c r="J103" s="130"/>
      <c r="K103" s="130"/>
    </row>
    <row r="104" spans="1:11" ht="26.1" customHeight="1" x14ac:dyDescent="0.25">
      <c r="A104" s="133" t="s">
        <v>407</v>
      </c>
      <c r="B104" s="134" t="s">
        <v>139</v>
      </c>
      <c r="C104" s="133" t="s">
        <v>140</v>
      </c>
      <c r="D104" s="133" t="s">
        <v>141</v>
      </c>
      <c r="E104" s="233" t="s">
        <v>521</v>
      </c>
      <c r="F104" s="234"/>
      <c r="G104" s="145" t="s">
        <v>142</v>
      </c>
      <c r="H104" s="151">
        <v>1</v>
      </c>
      <c r="I104" s="146"/>
      <c r="J104" s="146"/>
      <c r="K104" s="146"/>
    </row>
    <row r="105" spans="1:11" ht="24" customHeight="1" x14ac:dyDescent="0.25">
      <c r="A105" s="152" t="s">
        <v>409</v>
      </c>
      <c r="B105" s="153" t="s">
        <v>522</v>
      </c>
      <c r="C105" s="152" t="s">
        <v>140</v>
      </c>
      <c r="D105" s="152" t="s">
        <v>523</v>
      </c>
      <c r="E105" s="235" t="s">
        <v>524</v>
      </c>
      <c r="F105" s="236"/>
      <c r="G105" s="154" t="s">
        <v>525</v>
      </c>
      <c r="H105" s="155">
        <v>1.2</v>
      </c>
      <c r="I105" s="155">
        <v>0</v>
      </c>
      <c r="J105" s="156"/>
      <c r="K105" s="156"/>
    </row>
    <row r="106" spans="1:11" ht="24" customHeight="1" x14ac:dyDescent="0.25">
      <c r="A106" s="152" t="s">
        <v>409</v>
      </c>
      <c r="B106" s="153" t="s">
        <v>526</v>
      </c>
      <c r="C106" s="152" t="s">
        <v>140</v>
      </c>
      <c r="D106" s="152" t="s">
        <v>527</v>
      </c>
      <c r="E106" s="235" t="s">
        <v>524</v>
      </c>
      <c r="F106" s="236"/>
      <c r="G106" s="154" t="s">
        <v>525</v>
      </c>
      <c r="H106" s="155">
        <v>1.2</v>
      </c>
      <c r="I106" s="155">
        <v>0</v>
      </c>
      <c r="J106" s="156"/>
      <c r="K106" s="156"/>
    </row>
    <row r="107" spans="1:11" ht="26.1" customHeight="1" x14ac:dyDescent="0.25">
      <c r="A107" s="157" t="s">
        <v>412</v>
      </c>
      <c r="B107" s="158" t="s">
        <v>528</v>
      </c>
      <c r="C107" s="157" t="s">
        <v>140</v>
      </c>
      <c r="D107" s="157" t="s">
        <v>529</v>
      </c>
      <c r="E107" s="237" t="s">
        <v>530</v>
      </c>
      <c r="F107" s="238"/>
      <c r="G107" s="159" t="s">
        <v>531</v>
      </c>
      <c r="H107" s="160">
        <v>8</v>
      </c>
      <c r="I107" s="160">
        <v>0</v>
      </c>
      <c r="J107" s="161"/>
      <c r="K107" s="161"/>
    </row>
    <row r="108" spans="1:11" ht="24" customHeight="1" x14ac:dyDescent="0.25">
      <c r="A108" s="157" t="s">
        <v>412</v>
      </c>
      <c r="B108" s="158" t="s">
        <v>532</v>
      </c>
      <c r="C108" s="157" t="s">
        <v>140</v>
      </c>
      <c r="D108" s="157" t="s">
        <v>533</v>
      </c>
      <c r="E108" s="237" t="s">
        <v>415</v>
      </c>
      <c r="F108" s="238"/>
      <c r="G108" s="159" t="s">
        <v>525</v>
      </c>
      <c r="H108" s="160">
        <v>1.2</v>
      </c>
      <c r="I108" s="160">
        <v>0</v>
      </c>
      <c r="J108" s="161"/>
      <c r="K108" s="161"/>
    </row>
    <row r="109" spans="1:11" ht="24" customHeight="1" x14ac:dyDescent="0.25">
      <c r="A109" s="157" t="s">
        <v>412</v>
      </c>
      <c r="B109" s="158" t="s">
        <v>534</v>
      </c>
      <c r="C109" s="157" t="s">
        <v>140</v>
      </c>
      <c r="D109" s="157" t="s">
        <v>535</v>
      </c>
      <c r="E109" s="237" t="s">
        <v>415</v>
      </c>
      <c r="F109" s="238"/>
      <c r="G109" s="159" t="s">
        <v>525</v>
      </c>
      <c r="H109" s="160">
        <v>1.2</v>
      </c>
      <c r="I109" s="160">
        <v>0</v>
      </c>
      <c r="J109" s="161"/>
      <c r="K109" s="161"/>
    </row>
    <row r="110" spans="1:11" ht="25.5" x14ac:dyDescent="0.25">
      <c r="A110" s="162"/>
      <c r="B110" s="162"/>
      <c r="C110" s="162"/>
      <c r="D110" s="162"/>
      <c r="E110" s="162" t="s">
        <v>429</v>
      </c>
      <c r="F110" s="163">
        <v>29.6320975</v>
      </c>
      <c r="G110" s="162" t="s">
        <v>430</v>
      </c>
      <c r="H110" s="163">
        <v>32.630000000000003</v>
      </c>
      <c r="I110" s="162" t="s">
        <v>431</v>
      </c>
      <c r="J110" s="163"/>
    </row>
    <row r="111" spans="1:11" ht="15.75" customHeight="1" thickBot="1" x14ac:dyDescent="0.3">
      <c r="A111" s="162"/>
      <c r="B111" s="162"/>
      <c r="C111" s="162"/>
      <c r="D111" s="162"/>
      <c r="E111" s="162" t="s">
        <v>432</v>
      </c>
      <c r="F111" s="163">
        <v>17.25</v>
      </c>
      <c r="G111" s="162"/>
      <c r="H111" s="241" t="s">
        <v>433</v>
      </c>
      <c r="I111" s="241"/>
      <c r="J111" s="163"/>
    </row>
    <row r="112" spans="1:11" ht="0.95" customHeight="1" thickTop="1" x14ac:dyDescent="0.25">
      <c r="A112" s="165"/>
      <c r="B112" s="165"/>
      <c r="C112" s="165"/>
      <c r="D112" s="165"/>
      <c r="E112" s="165"/>
      <c r="F112" s="165"/>
      <c r="G112" s="165"/>
      <c r="H112" s="165"/>
      <c r="I112" s="165"/>
      <c r="J112" s="165"/>
      <c r="K112" s="165"/>
    </row>
    <row r="113" spans="1:11" ht="18" customHeight="1" x14ac:dyDescent="0.25">
      <c r="A113" s="129" t="s">
        <v>143</v>
      </c>
      <c r="B113" s="130" t="s">
        <v>43</v>
      </c>
      <c r="C113" s="129" t="s">
        <v>44</v>
      </c>
      <c r="D113" s="129" t="s">
        <v>4</v>
      </c>
      <c r="E113" s="239" t="s">
        <v>405</v>
      </c>
      <c r="F113" s="240"/>
      <c r="G113" s="144" t="s">
        <v>45</v>
      </c>
      <c r="H113" s="130" t="s">
        <v>46</v>
      </c>
      <c r="I113" s="130" t="s">
        <v>406</v>
      </c>
      <c r="J113" s="130"/>
      <c r="K113" s="130"/>
    </row>
    <row r="114" spans="1:11" ht="39" customHeight="1" x14ac:dyDescent="0.25">
      <c r="A114" s="133" t="s">
        <v>407</v>
      </c>
      <c r="B114" s="134" t="s">
        <v>144</v>
      </c>
      <c r="C114" s="133" t="s">
        <v>51</v>
      </c>
      <c r="D114" s="133" t="s">
        <v>145</v>
      </c>
      <c r="E114" s="233" t="s">
        <v>480</v>
      </c>
      <c r="F114" s="234"/>
      <c r="G114" s="145" t="s">
        <v>146</v>
      </c>
      <c r="H114" s="151">
        <v>1</v>
      </c>
      <c r="I114" s="146"/>
      <c r="J114" s="146"/>
      <c r="K114" s="146"/>
    </row>
    <row r="115" spans="1:11" ht="24" customHeight="1" x14ac:dyDescent="0.25">
      <c r="A115" s="152" t="s">
        <v>409</v>
      </c>
      <c r="B115" s="153" t="s">
        <v>536</v>
      </c>
      <c r="C115" s="152" t="s">
        <v>51</v>
      </c>
      <c r="D115" s="152" t="s">
        <v>537</v>
      </c>
      <c r="E115" s="235" t="s">
        <v>408</v>
      </c>
      <c r="F115" s="236"/>
      <c r="G115" s="154" t="s">
        <v>53</v>
      </c>
      <c r="H115" s="155">
        <v>1</v>
      </c>
      <c r="I115" s="155">
        <v>0</v>
      </c>
      <c r="J115" s="156"/>
      <c r="K115" s="156"/>
    </row>
    <row r="116" spans="1:11" ht="39" customHeight="1" x14ac:dyDescent="0.25">
      <c r="A116" s="152" t="s">
        <v>409</v>
      </c>
      <c r="B116" s="153" t="s">
        <v>538</v>
      </c>
      <c r="C116" s="152" t="s">
        <v>51</v>
      </c>
      <c r="D116" s="152" t="s">
        <v>539</v>
      </c>
      <c r="E116" s="235" t="s">
        <v>540</v>
      </c>
      <c r="F116" s="236"/>
      <c r="G116" s="154" t="s">
        <v>53</v>
      </c>
      <c r="H116" s="155">
        <v>1</v>
      </c>
      <c r="I116" s="155">
        <v>0</v>
      </c>
      <c r="J116" s="156"/>
      <c r="K116" s="156"/>
    </row>
    <row r="117" spans="1:11" ht="39" customHeight="1" x14ac:dyDescent="0.25">
      <c r="A117" s="152" t="s">
        <v>409</v>
      </c>
      <c r="B117" s="153" t="s">
        <v>541</v>
      </c>
      <c r="C117" s="152" t="s">
        <v>51</v>
      </c>
      <c r="D117" s="152" t="s">
        <v>542</v>
      </c>
      <c r="E117" s="235" t="s">
        <v>540</v>
      </c>
      <c r="F117" s="236"/>
      <c r="G117" s="154" t="s">
        <v>53</v>
      </c>
      <c r="H117" s="155">
        <v>1</v>
      </c>
      <c r="I117" s="155">
        <v>0</v>
      </c>
      <c r="J117" s="156"/>
      <c r="K117" s="156"/>
    </row>
    <row r="118" spans="1:11" ht="51.95" customHeight="1" x14ac:dyDescent="0.25">
      <c r="A118" s="152" t="s">
        <v>409</v>
      </c>
      <c r="B118" s="153" t="s">
        <v>543</v>
      </c>
      <c r="C118" s="152" t="s">
        <v>51</v>
      </c>
      <c r="D118" s="152" t="s">
        <v>544</v>
      </c>
      <c r="E118" s="235" t="s">
        <v>540</v>
      </c>
      <c r="F118" s="236"/>
      <c r="G118" s="154" t="s">
        <v>53</v>
      </c>
      <c r="H118" s="155">
        <v>1</v>
      </c>
      <c r="I118" s="155">
        <v>0</v>
      </c>
      <c r="J118" s="156"/>
      <c r="K118" s="156"/>
    </row>
    <row r="119" spans="1:11" ht="39" customHeight="1" x14ac:dyDescent="0.25">
      <c r="A119" s="152" t="s">
        <v>409</v>
      </c>
      <c r="B119" s="153" t="s">
        <v>545</v>
      </c>
      <c r="C119" s="152" t="s">
        <v>51</v>
      </c>
      <c r="D119" s="152" t="s">
        <v>546</v>
      </c>
      <c r="E119" s="235" t="s">
        <v>540</v>
      </c>
      <c r="F119" s="236"/>
      <c r="G119" s="154" t="s">
        <v>53</v>
      </c>
      <c r="H119" s="155">
        <v>1</v>
      </c>
      <c r="I119" s="155">
        <v>0</v>
      </c>
      <c r="J119" s="156"/>
      <c r="K119" s="156"/>
    </row>
    <row r="120" spans="1:11" ht="51.95" customHeight="1" x14ac:dyDescent="0.25">
      <c r="A120" s="152" t="s">
        <v>409</v>
      </c>
      <c r="B120" s="153" t="s">
        <v>547</v>
      </c>
      <c r="C120" s="152" t="s">
        <v>51</v>
      </c>
      <c r="D120" s="152" t="s">
        <v>548</v>
      </c>
      <c r="E120" s="235" t="s">
        <v>540</v>
      </c>
      <c r="F120" s="236"/>
      <c r="G120" s="154" t="s">
        <v>53</v>
      </c>
      <c r="H120" s="155">
        <v>1</v>
      </c>
      <c r="I120" s="155">
        <v>0</v>
      </c>
      <c r="J120" s="156"/>
      <c r="K120" s="156"/>
    </row>
    <row r="121" spans="1:11" ht="25.5" x14ac:dyDescent="0.25">
      <c r="A121" s="162"/>
      <c r="B121" s="162"/>
      <c r="C121" s="162"/>
      <c r="D121" s="162"/>
      <c r="E121" s="162" t="s">
        <v>429</v>
      </c>
      <c r="F121" s="163">
        <v>9.2332587999999998</v>
      </c>
      <c r="G121" s="162" t="s">
        <v>430</v>
      </c>
      <c r="H121" s="163">
        <v>10.17</v>
      </c>
      <c r="I121" s="162" t="s">
        <v>431</v>
      </c>
      <c r="J121" s="163"/>
    </row>
    <row r="122" spans="1:11" ht="15.75" customHeight="1" thickBot="1" x14ac:dyDescent="0.3">
      <c r="A122" s="162"/>
      <c r="B122" s="162"/>
      <c r="C122" s="162"/>
      <c r="D122" s="162"/>
      <c r="E122" s="162" t="s">
        <v>432</v>
      </c>
      <c r="F122" s="163">
        <v>49.4</v>
      </c>
      <c r="G122" s="162"/>
      <c r="H122" s="241" t="s">
        <v>433</v>
      </c>
      <c r="I122" s="241"/>
      <c r="J122" s="163"/>
    </row>
    <row r="123" spans="1:11" ht="0.95" customHeight="1" thickTop="1" x14ac:dyDescent="0.25">
      <c r="A123" s="165"/>
      <c r="B123" s="165"/>
      <c r="C123" s="165"/>
      <c r="D123" s="165"/>
      <c r="E123" s="165"/>
      <c r="F123" s="165"/>
      <c r="G123" s="165"/>
      <c r="H123" s="165"/>
      <c r="I123" s="165"/>
      <c r="J123" s="165"/>
      <c r="K123" s="165"/>
    </row>
    <row r="124" spans="1:11" ht="18" customHeight="1" x14ac:dyDescent="0.25">
      <c r="A124" s="129" t="s">
        <v>147</v>
      </c>
      <c r="B124" s="130" t="s">
        <v>43</v>
      </c>
      <c r="C124" s="129" t="s">
        <v>44</v>
      </c>
      <c r="D124" s="129" t="s">
        <v>4</v>
      </c>
      <c r="E124" s="239" t="s">
        <v>405</v>
      </c>
      <c r="F124" s="240"/>
      <c r="G124" s="144" t="s">
        <v>45</v>
      </c>
      <c r="H124" s="130" t="s">
        <v>46</v>
      </c>
      <c r="I124" s="130" t="s">
        <v>406</v>
      </c>
      <c r="J124" s="130"/>
      <c r="K124" s="130"/>
    </row>
    <row r="125" spans="1:11" ht="39" customHeight="1" x14ac:dyDescent="0.25">
      <c r="A125" s="133" t="s">
        <v>407</v>
      </c>
      <c r="B125" s="134" t="s">
        <v>148</v>
      </c>
      <c r="C125" s="133" t="s">
        <v>90</v>
      </c>
      <c r="D125" s="133" t="s">
        <v>149</v>
      </c>
      <c r="E125" s="233" t="s">
        <v>549</v>
      </c>
      <c r="F125" s="234"/>
      <c r="G125" s="145" t="s">
        <v>92</v>
      </c>
      <c r="H125" s="151">
        <v>1</v>
      </c>
      <c r="I125" s="146"/>
      <c r="J125" s="146"/>
      <c r="K125" s="146"/>
    </row>
    <row r="126" spans="1:11" ht="24" customHeight="1" x14ac:dyDescent="0.25">
      <c r="A126" s="152" t="s">
        <v>409</v>
      </c>
      <c r="B126" s="153" t="s">
        <v>550</v>
      </c>
      <c r="C126" s="152" t="s">
        <v>51</v>
      </c>
      <c r="D126" s="152" t="s">
        <v>551</v>
      </c>
      <c r="E126" s="235" t="s">
        <v>408</v>
      </c>
      <c r="F126" s="236"/>
      <c r="G126" s="154" t="s">
        <v>53</v>
      </c>
      <c r="H126" s="155">
        <v>19.187999999999999</v>
      </c>
      <c r="I126" s="155">
        <v>0</v>
      </c>
      <c r="J126" s="156"/>
      <c r="K126" s="156"/>
    </row>
    <row r="127" spans="1:11" ht="26.1" customHeight="1" x14ac:dyDescent="0.25">
      <c r="A127" s="152" t="s">
        <v>409</v>
      </c>
      <c r="B127" s="153" t="s">
        <v>552</v>
      </c>
      <c r="C127" s="152" t="s">
        <v>51</v>
      </c>
      <c r="D127" s="152" t="s">
        <v>553</v>
      </c>
      <c r="E127" s="235" t="s">
        <v>408</v>
      </c>
      <c r="F127" s="236"/>
      <c r="G127" s="154" t="s">
        <v>53</v>
      </c>
      <c r="H127" s="155">
        <v>19.187999999999999</v>
      </c>
      <c r="I127" s="155">
        <v>0</v>
      </c>
      <c r="J127" s="156"/>
      <c r="K127" s="156"/>
    </row>
    <row r="128" spans="1:11" ht="26.1" customHeight="1" x14ac:dyDescent="0.25">
      <c r="A128" s="157" t="s">
        <v>412</v>
      </c>
      <c r="B128" s="158" t="s">
        <v>554</v>
      </c>
      <c r="C128" s="157" t="s">
        <v>51</v>
      </c>
      <c r="D128" s="157" t="s">
        <v>555</v>
      </c>
      <c r="E128" s="237" t="s">
        <v>445</v>
      </c>
      <c r="F128" s="238"/>
      <c r="G128" s="159" t="s">
        <v>78</v>
      </c>
      <c r="H128" s="160">
        <v>4.5</v>
      </c>
      <c r="I128" s="160">
        <v>0</v>
      </c>
      <c r="J128" s="161"/>
      <c r="K128" s="161"/>
    </row>
    <row r="129" spans="1:11" ht="24" customHeight="1" x14ac:dyDescent="0.25">
      <c r="A129" s="157" t="s">
        <v>412</v>
      </c>
      <c r="B129" s="158" t="s">
        <v>556</v>
      </c>
      <c r="C129" s="157" t="s">
        <v>60</v>
      </c>
      <c r="D129" s="157" t="s">
        <v>557</v>
      </c>
      <c r="E129" s="237" t="s">
        <v>445</v>
      </c>
      <c r="F129" s="238"/>
      <c r="G129" s="159" t="s">
        <v>177</v>
      </c>
      <c r="H129" s="160">
        <v>11</v>
      </c>
      <c r="I129" s="160">
        <v>0</v>
      </c>
      <c r="J129" s="161"/>
      <c r="K129" s="161"/>
    </row>
    <row r="130" spans="1:11" ht="25.5" x14ac:dyDescent="0.25">
      <c r="A130" s="162"/>
      <c r="B130" s="162"/>
      <c r="C130" s="162"/>
      <c r="D130" s="162"/>
      <c r="E130" s="162" t="s">
        <v>429</v>
      </c>
      <c r="F130" s="163">
        <v>423.00699633525318</v>
      </c>
      <c r="G130" s="162" t="s">
        <v>430</v>
      </c>
      <c r="H130" s="163">
        <v>465.77</v>
      </c>
      <c r="I130" s="162" t="s">
        <v>431</v>
      </c>
      <c r="J130" s="163"/>
    </row>
    <row r="131" spans="1:11" ht="15" customHeight="1" x14ac:dyDescent="0.25">
      <c r="A131" s="162"/>
      <c r="B131" s="162"/>
      <c r="C131" s="162"/>
      <c r="D131" s="162"/>
      <c r="E131" s="162" t="s">
        <v>432</v>
      </c>
      <c r="F131" s="163">
        <v>484.88</v>
      </c>
      <c r="G131" s="162"/>
      <c r="H131" s="228" t="s">
        <v>433</v>
      </c>
      <c r="I131" s="228"/>
      <c r="J131" s="163"/>
    </row>
    <row r="132" spans="1:11" ht="15" customHeight="1" x14ac:dyDescent="0.25">
      <c r="A132" s="229" t="s">
        <v>1419</v>
      </c>
      <c r="B132" s="229"/>
      <c r="C132" s="229"/>
      <c r="D132" s="229"/>
      <c r="E132" s="229"/>
      <c r="F132" s="229"/>
      <c r="G132" s="229"/>
      <c r="H132" s="229"/>
      <c r="I132" s="229"/>
      <c r="J132" s="229"/>
    </row>
    <row r="133" spans="1:11" ht="15.75" customHeight="1" thickBot="1" x14ac:dyDescent="0.3">
      <c r="A133" s="241" t="s">
        <v>1420</v>
      </c>
      <c r="B133" s="241"/>
      <c r="C133" s="241"/>
      <c r="D133" s="241"/>
      <c r="E133" s="241"/>
      <c r="F133" s="241"/>
      <c r="G133" s="241"/>
      <c r="H133" s="241"/>
      <c r="I133" s="241"/>
      <c r="J133" s="241"/>
    </row>
    <row r="134" spans="1:11" ht="0.95" customHeight="1" thickTop="1" x14ac:dyDescent="0.25">
      <c r="A134" s="165"/>
      <c r="B134" s="165"/>
      <c r="C134" s="165"/>
      <c r="D134" s="165"/>
      <c r="E134" s="165"/>
      <c r="F134" s="165"/>
      <c r="G134" s="165"/>
      <c r="H134" s="165"/>
      <c r="I134" s="165"/>
      <c r="J134" s="165"/>
      <c r="K134" s="165"/>
    </row>
    <row r="135" spans="1:11" ht="18" customHeight="1" x14ac:dyDescent="0.25">
      <c r="A135" s="129" t="s">
        <v>150</v>
      </c>
      <c r="B135" s="130" t="s">
        <v>43</v>
      </c>
      <c r="C135" s="129" t="s">
        <v>44</v>
      </c>
      <c r="D135" s="129" t="s">
        <v>4</v>
      </c>
      <c r="E135" s="239" t="s">
        <v>405</v>
      </c>
      <c r="F135" s="240"/>
      <c r="G135" s="144" t="s">
        <v>45</v>
      </c>
      <c r="H135" s="130" t="s">
        <v>46</v>
      </c>
      <c r="I135" s="130" t="s">
        <v>406</v>
      </c>
      <c r="J135" s="130"/>
      <c r="K135" s="130"/>
    </row>
    <row r="136" spans="1:11" ht="39" customHeight="1" x14ac:dyDescent="0.25">
      <c r="A136" s="133" t="s">
        <v>407</v>
      </c>
      <c r="B136" s="134" t="s">
        <v>151</v>
      </c>
      <c r="C136" s="133" t="s">
        <v>90</v>
      </c>
      <c r="D136" s="133" t="s">
        <v>152</v>
      </c>
      <c r="E136" s="233" t="s">
        <v>549</v>
      </c>
      <c r="F136" s="234"/>
      <c r="G136" s="145" t="s">
        <v>92</v>
      </c>
      <c r="H136" s="151">
        <v>1</v>
      </c>
      <c r="I136" s="146"/>
      <c r="J136" s="146"/>
      <c r="K136" s="146"/>
    </row>
    <row r="137" spans="1:11" ht="26.1" customHeight="1" x14ac:dyDescent="0.25">
      <c r="A137" s="152" t="s">
        <v>409</v>
      </c>
      <c r="B137" s="153" t="s">
        <v>558</v>
      </c>
      <c r="C137" s="152" t="s">
        <v>60</v>
      </c>
      <c r="D137" s="152" t="s">
        <v>559</v>
      </c>
      <c r="E137" s="235" t="s">
        <v>560</v>
      </c>
      <c r="F137" s="236"/>
      <c r="G137" s="154" t="s">
        <v>62</v>
      </c>
      <c r="H137" s="155">
        <v>1</v>
      </c>
      <c r="I137" s="155">
        <v>0</v>
      </c>
      <c r="J137" s="156"/>
      <c r="K137" s="156"/>
    </row>
    <row r="138" spans="1:11" ht="39" customHeight="1" x14ac:dyDescent="0.25">
      <c r="A138" s="157" t="s">
        <v>412</v>
      </c>
      <c r="B138" s="158" t="s">
        <v>561</v>
      </c>
      <c r="C138" s="157" t="s">
        <v>51</v>
      </c>
      <c r="D138" s="157" t="s">
        <v>562</v>
      </c>
      <c r="E138" s="237" t="s">
        <v>445</v>
      </c>
      <c r="F138" s="238"/>
      <c r="G138" s="159" t="s">
        <v>62</v>
      </c>
      <c r="H138" s="160">
        <v>10</v>
      </c>
      <c r="I138" s="160">
        <v>0</v>
      </c>
      <c r="J138" s="161"/>
      <c r="K138" s="161"/>
    </row>
    <row r="139" spans="1:11" ht="26.1" customHeight="1" x14ac:dyDescent="0.25">
      <c r="A139" s="157" t="s">
        <v>412</v>
      </c>
      <c r="B139" s="158" t="s">
        <v>563</v>
      </c>
      <c r="C139" s="157" t="s">
        <v>51</v>
      </c>
      <c r="D139" s="157" t="s">
        <v>564</v>
      </c>
      <c r="E139" s="237" t="s">
        <v>445</v>
      </c>
      <c r="F139" s="238"/>
      <c r="G139" s="159" t="s">
        <v>62</v>
      </c>
      <c r="H139" s="160">
        <v>8</v>
      </c>
      <c r="I139" s="160">
        <v>0</v>
      </c>
      <c r="J139" s="161"/>
      <c r="K139" s="161"/>
    </row>
    <row r="140" spans="1:11" ht="39" customHeight="1" x14ac:dyDescent="0.25">
      <c r="A140" s="157" t="s">
        <v>412</v>
      </c>
      <c r="B140" s="158" t="s">
        <v>565</v>
      </c>
      <c r="C140" s="157" t="s">
        <v>51</v>
      </c>
      <c r="D140" s="157" t="s">
        <v>566</v>
      </c>
      <c r="E140" s="237" t="s">
        <v>445</v>
      </c>
      <c r="F140" s="238"/>
      <c r="G140" s="159" t="s">
        <v>62</v>
      </c>
      <c r="H140" s="160">
        <v>8</v>
      </c>
      <c r="I140" s="160">
        <v>0</v>
      </c>
      <c r="J140" s="161"/>
      <c r="K140" s="161"/>
    </row>
    <row r="141" spans="1:11" ht="25.5" x14ac:dyDescent="0.25">
      <c r="A141" s="162"/>
      <c r="B141" s="162"/>
      <c r="C141" s="162"/>
      <c r="D141" s="162"/>
      <c r="E141" s="162" t="s">
        <v>429</v>
      </c>
      <c r="F141" s="163">
        <v>171.41973250000001</v>
      </c>
      <c r="G141" s="162" t="s">
        <v>430</v>
      </c>
      <c r="H141" s="163">
        <v>188.75</v>
      </c>
      <c r="I141" s="162" t="s">
        <v>431</v>
      </c>
      <c r="J141" s="163"/>
    </row>
    <row r="142" spans="1:11" ht="15" customHeight="1" x14ac:dyDescent="0.25">
      <c r="A142" s="162"/>
      <c r="B142" s="162"/>
      <c r="C142" s="162"/>
      <c r="D142" s="162"/>
      <c r="E142" s="162" t="s">
        <v>432</v>
      </c>
      <c r="F142" s="163">
        <v>85.29</v>
      </c>
      <c r="G142" s="162"/>
      <c r="H142" s="228" t="s">
        <v>433</v>
      </c>
      <c r="I142" s="228"/>
      <c r="J142" s="163"/>
    </row>
    <row r="143" spans="1:11" ht="15" customHeight="1" x14ac:dyDescent="0.25">
      <c r="A143" s="229" t="s">
        <v>1419</v>
      </c>
      <c r="B143" s="229"/>
      <c r="C143" s="229"/>
      <c r="D143" s="229"/>
      <c r="E143" s="229"/>
      <c r="F143" s="229"/>
      <c r="G143" s="229"/>
      <c r="H143" s="229"/>
      <c r="I143" s="229"/>
      <c r="J143" s="229"/>
    </row>
    <row r="144" spans="1:11" ht="15.75" customHeight="1" thickBot="1" x14ac:dyDescent="0.3">
      <c r="A144" s="241" t="s">
        <v>1421</v>
      </c>
      <c r="B144" s="241"/>
      <c r="C144" s="241"/>
      <c r="D144" s="241"/>
      <c r="E144" s="241"/>
      <c r="F144" s="241"/>
      <c r="G144" s="241"/>
      <c r="H144" s="241"/>
      <c r="I144" s="241"/>
      <c r="J144" s="241"/>
    </row>
    <row r="145" spans="1:11" ht="0.95" customHeight="1" thickTop="1" x14ac:dyDescent="0.25">
      <c r="A145" s="165"/>
      <c r="B145" s="165"/>
      <c r="C145" s="165"/>
      <c r="D145" s="165"/>
      <c r="E145" s="165"/>
      <c r="F145" s="165"/>
      <c r="G145" s="165"/>
      <c r="H145" s="165"/>
      <c r="I145" s="165"/>
      <c r="J145" s="165"/>
      <c r="K145" s="165"/>
    </row>
    <row r="146" spans="1:11" ht="18" customHeight="1" x14ac:dyDescent="0.25">
      <c r="A146" s="129" t="s">
        <v>153</v>
      </c>
      <c r="B146" s="130" t="s">
        <v>43</v>
      </c>
      <c r="C146" s="129" t="s">
        <v>44</v>
      </c>
      <c r="D146" s="129" t="s">
        <v>4</v>
      </c>
      <c r="E146" s="239" t="s">
        <v>405</v>
      </c>
      <c r="F146" s="240"/>
      <c r="G146" s="144" t="s">
        <v>45</v>
      </c>
      <c r="H146" s="130" t="s">
        <v>46</v>
      </c>
      <c r="I146" s="130" t="s">
        <v>406</v>
      </c>
      <c r="J146" s="130"/>
      <c r="K146" s="130"/>
    </row>
    <row r="147" spans="1:11" ht="39" customHeight="1" x14ac:dyDescent="0.25">
      <c r="A147" s="133" t="s">
        <v>407</v>
      </c>
      <c r="B147" s="134" t="s">
        <v>154</v>
      </c>
      <c r="C147" s="133" t="s">
        <v>90</v>
      </c>
      <c r="D147" s="133" t="s">
        <v>155</v>
      </c>
      <c r="E147" s="233" t="s">
        <v>549</v>
      </c>
      <c r="F147" s="234"/>
      <c r="G147" s="145" t="s">
        <v>92</v>
      </c>
      <c r="H147" s="151">
        <v>1</v>
      </c>
      <c r="I147" s="146"/>
      <c r="J147" s="146"/>
      <c r="K147" s="146"/>
    </row>
    <row r="148" spans="1:11" ht="26.1" customHeight="1" x14ac:dyDescent="0.25">
      <c r="A148" s="152" t="s">
        <v>409</v>
      </c>
      <c r="B148" s="153" t="s">
        <v>558</v>
      </c>
      <c r="C148" s="152" t="s">
        <v>60</v>
      </c>
      <c r="D148" s="152" t="s">
        <v>559</v>
      </c>
      <c r="E148" s="235" t="s">
        <v>560</v>
      </c>
      <c r="F148" s="236"/>
      <c r="G148" s="154" t="s">
        <v>62</v>
      </c>
      <c r="H148" s="155">
        <v>1</v>
      </c>
      <c r="I148" s="155">
        <v>0</v>
      </c>
      <c r="J148" s="156"/>
      <c r="K148" s="156"/>
    </row>
    <row r="149" spans="1:11" ht="39" customHeight="1" x14ac:dyDescent="0.25">
      <c r="A149" s="157" t="s">
        <v>412</v>
      </c>
      <c r="B149" s="158" t="s">
        <v>561</v>
      </c>
      <c r="C149" s="157" t="s">
        <v>51</v>
      </c>
      <c r="D149" s="157" t="s">
        <v>562</v>
      </c>
      <c r="E149" s="237" t="s">
        <v>445</v>
      </c>
      <c r="F149" s="238"/>
      <c r="G149" s="159" t="s">
        <v>62</v>
      </c>
      <c r="H149" s="160">
        <v>10</v>
      </c>
      <c r="I149" s="160">
        <v>0</v>
      </c>
      <c r="J149" s="161"/>
      <c r="K149" s="161"/>
    </row>
    <row r="150" spans="1:11" ht="26.1" customHeight="1" x14ac:dyDescent="0.25">
      <c r="A150" s="157" t="s">
        <v>412</v>
      </c>
      <c r="B150" s="158" t="s">
        <v>563</v>
      </c>
      <c r="C150" s="157" t="s">
        <v>51</v>
      </c>
      <c r="D150" s="157" t="s">
        <v>564</v>
      </c>
      <c r="E150" s="237" t="s">
        <v>445</v>
      </c>
      <c r="F150" s="238"/>
      <c r="G150" s="159" t="s">
        <v>62</v>
      </c>
      <c r="H150" s="160">
        <v>8</v>
      </c>
      <c r="I150" s="160">
        <v>0</v>
      </c>
      <c r="J150" s="161"/>
      <c r="K150" s="161"/>
    </row>
    <row r="151" spans="1:11" ht="39" customHeight="1" x14ac:dyDescent="0.25">
      <c r="A151" s="157" t="s">
        <v>412</v>
      </c>
      <c r="B151" s="158" t="s">
        <v>565</v>
      </c>
      <c r="C151" s="157" t="s">
        <v>51</v>
      </c>
      <c r="D151" s="157" t="s">
        <v>566</v>
      </c>
      <c r="E151" s="237" t="s">
        <v>445</v>
      </c>
      <c r="F151" s="238"/>
      <c r="G151" s="159" t="s">
        <v>62</v>
      </c>
      <c r="H151" s="160">
        <v>8</v>
      </c>
      <c r="I151" s="160">
        <v>0</v>
      </c>
      <c r="J151" s="161"/>
      <c r="K151" s="161"/>
    </row>
    <row r="152" spans="1:11" ht="25.5" x14ac:dyDescent="0.25">
      <c r="A152" s="162"/>
      <c r="B152" s="162"/>
      <c r="C152" s="162"/>
      <c r="D152" s="162"/>
      <c r="E152" s="162" t="s">
        <v>429</v>
      </c>
      <c r="F152" s="163">
        <v>171.41973250000001</v>
      </c>
      <c r="G152" s="162" t="s">
        <v>430</v>
      </c>
      <c r="H152" s="163">
        <v>188.75</v>
      </c>
      <c r="I152" s="162" t="s">
        <v>431</v>
      </c>
      <c r="J152" s="163"/>
    </row>
    <row r="153" spans="1:11" ht="15" customHeight="1" x14ac:dyDescent="0.25">
      <c r="A153" s="162"/>
      <c r="B153" s="162"/>
      <c r="C153" s="162"/>
      <c r="D153" s="162"/>
      <c r="E153" s="162" t="s">
        <v>432</v>
      </c>
      <c r="F153" s="163">
        <v>85.29</v>
      </c>
      <c r="G153" s="162"/>
      <c r="H153" s="228" t="s">
        <v>433</v>
      </c>
      <c r="I153" s="228"/>
      <c r="J153" s="163"/>
    </row>
    <row r="154" spans="1:11" ht="15" customHeight="1" x14ac:dyDescent="0.25">
      <c r="A154" s="229" t="s">
        <v>1419</v>
      </c>
      <c r="B154" s="229"/>
      <c r="C154" s="229"/>
      <c r="D154" s="229"/>
      <c r="E154" s="229"/>
      <c r="F154" s="229"/>
      <c r="G154" s="229"/>
      <c r="H154" s="229"/>
      <c r="I154" s="229"/>
      <c r="J154" s="229"/>
    </row>
    <row r="155" spans="1:11" ht="15.75" customHeight="1" thickBot="1" x14ac:dyDescent="0.3">
      <c r="A155" s="241" t="s">
        <v>1422</v>
      </c>
      <c r="B155" s="241"/>
      <c r="C155" s="241"/>
      <c r="D155" s="241"/>
      <c r="E155" s="241"/>
      <c r="F155" s="241"/>
      <c r="G155" s="241"/>
      <c r="H155" s="241"/>
      <c r="I155" s="241"/>
      <c r="J155" s="241"/>
    </row>
    <row r="156" spans="1:11" ht="0.95" customHeight="1" thickTop="1" x14ac:dyDescent="0.25">
      <c r="A156" s="165"/>
      <c r="B156" s="165"/>
      <c r="C156" s="165"/>
      <c r="D156" s="165"/>
      <c r="E156" s="165"/>
      <c r="F156" s="165"/>
      <c r="G156" s="165"/>
      <c r="H156" s="165"/>
      <c r="I156" s="165"/>
      <c r="J156" s="165"/>
      <c r="K156" s="165"/>
    </row>
    <row r="157" spans="1:11" ht="18" customHeight="1" x14ac:dyDescent="0.25">
      <c r="A157" s="129" t="s">
        <v>156</v>
      </c>
      <c r="B157" s="130" t="s">
        <v>43</v>
      </c>
      <c r="C157" s="129" t="s">
        <v>44</v>
      </c>
      <c r="D157" s="129" t="s">
        <v>4</v>
      </c>
      <c r="E157" s="239" t="s">
        <v>405</v>
      </c>
      <c r="F157" s="240"/>
      <c r="G157" s="144" t="s">
        <v>45</v>
      </c>
      <c r="H157" s="130" t="s">
        <v>46</v>
      </c>
      <c r="I157" s="130" t="s">
        <v>406</v>
      </c>
      <c r="J157" s="130"/>
      <c r="K157" s="130"/>
    </row>
    <row r="158" spans="1:11" ht="39" customHeight="1" x14ac:dyDescent="0.25">
      <c r="A158" s="133" t="s">
        <v>407</v>
      </c>
      <c r="B158" s="134" t="s">
        <v>157</v>
      </c>
      <c r="C158" s="133" t="s">
        <v>90</v>
      </c>
      <c r="D158" s="133" t="s">
        <v>158</v>
      </c>
      <c r="E158" s="233" t="s">
        <v>549</v>
      </c>
      <c r="F158" s="234"/>
      <c r="G158" s="145" t="s">
        <v>92</v>
      </c>
      <c r="H158" s="151">
        <v>1</v>
      </c>
      <c r="I158" s="146"/>
      <c r="J158" s="146"/>
      <c r="K158" s="146"/>
    </row>
    <row r="159" spans="1:11" ht="26.1" customHeight="1" x14ac:dyDescent="0.25">
      <c r="A159" s="152" t="s">
        <v>409</v>
      </c>
      <c r="B159" s="153" t="s">
        <v>558</v>
      </c>
      <c r="C159" s="152" t="s">
        <v>60</v>
      </c>
      <c r="D159" s="152" t="s">
        <v>559</v>
      </c>
      <c r="E159" s="235" t="s">
        <v>560</v>
      </c>
      <c r="F159" s="236"/>
      <c r="G159" s="154" t="s">
        <v>62</v>
      </c>
      <c r="H159" s="155">
        <v>1</v>
      </c>
      <c r="I159" s="155">
        <v>0</v>
      </c>
      <c r="J159" s="156"/>
      <c r="K159" s="156"/>
    </row>
    <row r="160" spans="1:11" ht="39" customHeight="1" x14ac:dyDescent="0.25">
      <c r="A160" s="157" t="s">
        <v>412</v>
      </c>
      <c r="B160" s="158" t="s">
        <v>561</v>
      </c>
      <c r="C160" s="157" t="s">
        <v>51</v>
      </c>
      <c r="D160" s="157" t="s">
        <v>562</v>
      </c>
      <c r="E160" s="237" t="s">
        <v>445</v>
      </c>
      <c r="F160" s="238"/>
      <c r="G160" s="159" t="s">
        <v>62</v>
      </c>
      <c r="H160" s="160">
        <v>10</v>
      </c>
      <c r="I160" s="160">
        <v>0</v>
      </c>
      <c r="J160" s="161"/>
      <c r="K160" s="161"/>
    </row>
    <row r="161" spans="1:11" ht="26.1" customHeight="1" x14ac:dyDescent="0.25">
      <c r="A161" s="157" t="s">
        <v>412</v>
      </c>
      <c r="B161" s="158" t="s">
        <v>563</v>
      </c>
      <c r="C161" s="157" t="s">
        <v>51</v>
      </c>
      <c r="D161" s="157" t="s">
        <v>564</v>
      </c>
      <c r="E161" s="237" t="s">
        <v>445</v>
      </c>
      <c r="F161" s="238"/>
      <c r="G161" s="159" t="s">
        <v>62</v>
      </c>
      <c r="H161" s="160">
        <v>8</v>
      </c>
      <c r="I161" s="160">
        <v>0</v>
      </c>
      <c r="J161" s="161"/>
      <c r="K161" s="161"/>
    </row>
    <row r="162" spans="1:11" ht="39" customHeight="1" x14ac:dyDescent="0.25">
      <c r="A162" s="157" t="s">
        <v>412</v>
      </c>
      <c r="B162" s="158" t="s">
        <v>565</v>
      </c>
      <c r="C162" s="157" t="s">
        <v>51</v>
      </c>
      <c r="D162" s="157" t="s">
        <v>566</v>
      </c>
      <c r="E162" s="237" t="s">
        <v>445</v>
      </c>
      <c r="F162" s="238"/>
      <c r="G162" s="159" t="s">
        <v>62</v>
      </c>
      <c r="H162" s="160">
        <v>8</v>
      </c>
      <c r="I162" s="160">
        <v>0</v>
      </c>
      <c r="J162" s="161"/>
      <c r="K162" s="161"/>
    </row>
    <row r="163" spans="1:11" ht="25.5" x14ac:dyDescent="0.25">
      <c r="A163" s="162"/>
      <c r="B163" s="162"/>
      <c r="C163" s="162"/>
      <c r="D163" s="162"/>
      <c r="E163" s="162" t="s">
        <v>429</v>
      </c>
      <c r="F163" s="163">
        <v>171.41973250000001</v>
      </c>
      <c r="G163" s="162" t="s">
        <v>430</v>
      </c>
      <c r="H163" s="163">
        <v>188.75</v>
      </c>
      <c r="I163" s="162" t="s">
        <v>431</v>
      </c>
      <c r="J163" s="163"/>
    </row>
    <row r="164" spans="1:11" ht="15" customHeight="1" x14ac:dyDescent="0.25">
      <c r="A164" s="162"/>
      <c r="B164" s="162"/>
      <c r="C164" s="162"/>
      <c r="D164" s="162"/>
      <c r="E164" s="162" t="s">
        <v>432</v>
      </c>
      <c r="F164" s="163">
        <v>85.29</v>
      </c>
      <c r="G164" s="162"/>
      <c r="H164" s="228" t="s">
        <v>433</v>
      </c>
      <c r="I164" s="228"/>
      <c r="J164" s="163"/>
    </row>
    <row r="165" spans="1:11" ht="15" customHeight="1" x14ac:dyDescent="0.25">
      <c r="A165" s="229" t="s">
        <v>1419</v>
      </c>
      <c r="B165" s="229"/>
      <c r="C165" s="229"/>
      <c r="D165" s="229"/>
      <c r="E165" s="229"/>
      <c r="F165" s="229"/>
      <c r="G165" s="229"/>
      <c r="H165" s="229"/>
      <c r="I165" s="229"/>
      <c r="J165" s="229"/>
    </row>
    <row r="166" spans="1:11" ht="15.75" customHeight="1" thickBot="1" x14ac:dyDescent="0.3">
      <c r="A166" s="241" t="s">
        <v>1423</v>
      </c>
      <c r="B166" s="241"/>
      <c r="C166" s="241"/>
      <c r="D166" s="241"/>
      <c r="E166" s="241"/>
      <c r="F166" s="241"/>
      <c r="G166" s="241"/>
      <c r="H166" s="241"/>
      <c r="I166" s="241"/>
      <c r="J166" s="241"/>
    </row>
    <row r="167" spans="1:11" ht="0.95" customHeight="1" thickTop="1" x14ac:dyDescent="0.25">
      <c r="A167" s="165"/>
      <c r="B167" s="165"/>
      <c r="C167" s="165"/>
      <c r="D167" s="165"/>
      <c r="E167" s="165"/>
      <c r="F167" s="165"/>
      <c r="G167" s="165"/>
      <c r="H167" s="165"/>
      <c r="I167" s="165"/>
      <c r="J167" s="165"/>
      <c r="K167" s="165"/>
    </row>
    <row r="168" spans="1:11" ht="18" customHeight="1" x14ac:dyDescent="0.25">
      <c r="A168" s="129" t="s">
        <v>159</v>
      </c>
      <c r="B168" s="130" t="s">
        <v>43</v>
      </c>
      <c r="C168" s="129" t="s">
        <v>44</v>
      </c>
      <c r="D168" s="129" t="s">
        <v>4</v>
      </c>
      <c r="E168" s="239" t="s">
        <v>405</v>
      </c>
      <c r="F168" s="240"/>
      <c r="G168" s="144" t="s">
        <v>45</v>
      </c>
      <c r="H168" s="130" t="s">
        <v>46</v>
      </c>
      <c r="I168" s="130" t="s">
        <v>406</v>
      </c>
      <c r="J168" s="130"/>
      <c r="K168" s="130"/>
    </row>
    <row r="169" spans="1:11" ht="39" customHeight="1" x14ac:dyDescent="0.25">
      <c r="A169" s="133" t="s">
        <v>407</v>
      </c>
      <c r="B169" s="134" t="s">
        <v>160</v>
      </c>
      <c r="C169" s="133" t="s">
        <v>90</v>
      </c>
      <c r="D169" s="133" t="s">
        <v>161</v>
      </c>
      <c r="E169" s="233" t="s">
        <v>549</v>
      </c>
      <c r="F169" s="234"/>
      <c r="G169" s="145" t="s">
        <v>92</v>
      </c>
      <c r="H169" s="151">
        <v>1</v>
      </c>
      <c r="I169" s="146"/>
      <c r="J169" s="146"/>
      <c r="K169" s="146"/>
    </row>
    <row r="170" spans="1:11" ht="26.1" customHeight="1" x14ac:dyDescent="0.25">
      <c r="A170" s="152" t="s">
        <v>409</v>
      </c>
      <c r="B170" s="153" t="s">
        <v>558</v>
      </c>
      <c r="C170" s="152" t="s">
        <v>60</v>
      </c>
      <c r="D170" s="152" t="s">
        <v>559</v>
      </c>
      <c r="E170" s="235" t="s">
        <v>560</v>
      </c>
      <c r="F170" s="236"/>
      <c r="G170" s="154" t="s">
        <v>62</v>
      </c>
      <c r="H170" s="155">
        <v>1</v>
      </c>
      <c r="I170" s="155">
        <v>0</v>
      </c>
      <c r="J170" s="156"/>
      <c r="K170" s="156"/>
    </row>
    <row r="171" spans="1:11" ht="39" customHeight="1" x14ac:dyDescent="0.25">
      <c r="A171" s="157" t="s">
        <v>412</v>
      </c>
      <c r="B171" s="158" t="s">
        <v>561</v>
      </c>
      <c r="C171" s="157" t="s">
        <v>51</v>
      </c>
      <c r="D171" s="157" t="s">
        <v>562</v>
      </c>
      <c r="E171" s="237" t="s">
        <v>445</v>
      </c>
      <c r="F171" s="238"/>
      <c r="G171" s="159" t="s">
        <v>62</v>
      </c>
      <c r="H171" s="160">
        <v>10</v>
      </c>
      <c r="I171" s="160">
        <v>0</v>
      </c>
      <c r="J171" s="161"/>
      <c r="K171" s="161"/>
    </row>
    <row r="172" spans="1:11" ht="26.1" customHeight="1" x14ac:dyDescent="0.25">
      <c r="A172" s="157" t="s">
        <v>412</v>
      </c>
      <c r="B172" s="158" t="s">
        <v>563</v>
      </c>
      <c r="C172" s="157" t="s">
        <v>51</v>
      </c>
      <c r="D172" s="157" t="s">
        <v>564</v>
      </c>
      <c r="E172" s="237" t="s">
        <v>445</v>
      </c>
      <c r="F172" s="238"/>
      <c r="G172" s="159" t="s">
        <v>62</v>
      </c>
      <c r="H172" s="160">
        <v>8</v>
      </c>
      <c r="I172" s="160">
        <v>0</v>
      </c>
      <c r="J172" s="161"/>
      <c r="K172" s="161"/>
    </row>
    <row r="173" spans="1:11" ht="39" customHeight="1" x14ac:dyDescent="0.25">
      <c r="A173" s="157" t="s">
        <v>412</v>
      </c>
      <c r="B173" s="158" t="s">
        <v>565</v>
      </c>
      <c r="C173" s="157" t="s">
        <v>51</v>
      </c>
      <c r="D173" s="157" t="s">
        <v>566</v>
      </c>
      <c r="E173" s="237" t="s">
        <v>445</v>
      </c>
      <c r="F173" s="238"/>
      <c r="G173" s="159" t="s">
        <v>62</v>
      </c>
      <c r="H173" s="160">
        <v>8</v>
      </c>
      <c r="I173" s="160">
        <v>0</v>
      </c>
      <c r="J173" s="161"/>
      <c r="K173" s="161"/>
    </row>
    <row r="174" spans="1:11" ht="25.5" x14ac:dyDescent="0.25">
      <c r="A174" s="162"/>
      <c r="B174" s="162"/>
      <c r="C174" s="162"/>
      <c r="D174" s="162"/>
      <c r="E174" s="162" t="s">
        <v>429</v>
      </c>
      <c r="F174" s="163">
        <v>171.41973250000001</v>
      </c>
      <c r="G174" s="162" t="s">
        <v>430</v>
      </c>
      <c r="H174" s="163">
        <v>188.75</v>
      </c>
      <c r="I174" s="162" t="s">
        <v>431</v>
      </c>
      <c r="J174" s="163"/>
    </row>
    <row r="175" spans="1:11" ht="15" customHeight="1" x14ac:dyDescent="0.25">
      <c r="A175" s="162"/>
      <c r="B175" s="162"/>
      <c r="C175" s="162"/>
      <c r="D175" s="162"/>
      <c r="E175" s="162" t="s">
        <v>432</v>
      </c>
      <c r="F175" s="163">
        <v>85.29</v>
      </c>
      <c r="G175" s="162"/>
      <c r="H175" s="228" t="s">
        <v>433</v>
      </c>
      <c r="I175" s="228"/>
      <c r="J175" s="163"/>
    </row>
    <row r="176" spans="1:11" ht="15" customHeight="1" x14ac:dyDescent="0.25">
      <c r="A176" s="229" t="s">
        <v>1419</v>
      </c>
      <c r="B176" s="229"/>
      <c r="C176" s="229"/>
      <c r="D176" s="229"/>
      <c r="E176" s="229"/>
      <c r="F176" s="229"/>
      <c r="G176" s="229"/>
      <c r="H176" s="229"/>
      <c r="I176" s="229"/>
      <c r="J176" s="229"/>
    </row>
    <row r="177" spans="1:11" ht="15.75" customHeight="1" thickBot="1" x14ac:dyDescent="0.3">
      <c r="A177" s="241" t="s">
        <v>1423</v>
      </c>
      <c r="B177" s="241"/>
      <c r="C177" s="241"/>
      <c r="D177" s="241"/>
      <c r="E177" s="241"/>
      <c r="F177" s="241"/>
      <c r="G177" s="241"/>
      <c r="H177" s="241"/>
      <c r="I177" s="241"/>
      <c r="J177" s="241"/>
    </row>
    <row r="178" spans="1:11" ht="0.95" customHeight="1" thickTop="1" x14ac:dyDescent="0.25">
      <c r="A178" s="165"/>
      <c r="B178" s="165"/>
      <c r="C178" s="165"/>
      <c r="D178" s="165"/>
      <c r="E178" s="165"/>
      <c r="F178" s="165"/>
      <c r="G178" s="165"/>
      <c r="H178" s="165"/>
      <c r="I178" s="165"/>
      <c r="J178" s="165"/>
      <c r="K178" s="165"/>
    </row>
    <row r="179" spans="1:11" ht="18" customHeight="1" x14ac:dyDescent="0.25">
      <c r="A179" s="129" t="s">
        <v>162</v>
      </c>
      <c r="B179" s="130" t="s">
        <v>43</v>
      </c>
      <c r="C179" s="129" t="s">
        <v>44</v>
      </c>
      <c r="D179" s="129" t="s">
        <v>4</v>
      </c>
      <c r="E179" s="239" t="s">
        <v>405</v>
      </c>
      <c r="F179" s="240"/>
      <c r="G179" s="144" t="s">
        <v>45</v>
      </c>
      <c r="H179" s="130" t="s">
        <v>46</v>
      </c>
      <c r="I179" s="130" t="s">
        <v>406</v>
      </c>
      <c r="J179" s="130"/>
      <c r="K179" s="130"/>
    </row>
    <row r="180" spans="1:11" ht="39" customHeight="1" x14ac:dyDescent="0.25">
      <c r="A180" s="133" t="s">
        <v>407</v>
      </c>
      <c r="B180" s="134" t="s">
        <v>163</v>
      </c>
      <c r="C180" s="133" t="s">
        <v>90</v>
      </c>
      <c r="D180" s="133" t="s">
        <v>164</v>
      </c>
      <c r="E180" s="233" t="s">
        <v>549</v>
      </c>
      <c r="F180" s="234"/>
      <c r="G180" s="145" t="s">
        <v>92</v>
      </c>
      <c r="H180" s="151">
        <v>1</v>
      </c>
      <c r="I180" s="146"/>
      <c r="J180" s="146"/>
      <c r="K180" s="146"/>
    </row>
    <row r="181" spans="1:11" ht="26.1" customHeight="1" x14ac:dyDescent="0.25">
      <c r="A181" s="152" t="s">
        <v>409</v>
      </c>
      <c r="B181" s="153" t="s">
        <v>558</v>
      </c>
      <c r="C181" s="152" t="s">
        <v>60</v>
      </c>
      <c r="D181" s="152" t="s">
        <v>559</v>
      </c>
      <c r="E181" s="235" t="s">
        <v>560</v>
      </c>
      <c r="F181" s="236"/>
      <c r="G181" s="154" t="s">
        <v>62</v>
      </c>
      <c r="H181" s="155">
        <v>1</v>
      </c>
      <c r="I181" s="155">
        <v>0</v>
      </c>
      <c r="J181" s="156"/>
      <c r="K181" s="156"/>
    </row>
    <row r="182" spans="1:11" ht="39" customHeight="1" x14ac:dyDescent="0.25">
      <c r="A182" s="157" t="s">
        <v>412</v>
      </c>
      <c r="B182" s="158" t="s">
        <v>561</v>
      </c>
      <c r="C182" s="157" t="s">
        <v>51</v>
      </c>
      <c r="D182" s="157" t="s">
        <v>562</v>
      </c>
      <c r="E182" s="237" t="s">
        <v>445</v>
      </c>
      <c r="F182" s="238"/>
      <c r="G182" s="159" t="s">
        <v>62</v>
      </c>
      <c r="H182" s="160">
        <v>10</v>
      </c>
      <c r="I182" s="160">
        <v>0</v>
      </c>
      <c r="J182" s="161"/>
      <c r="K182" s="161"/>
    </row>
    <row r="183" spans="1:11" ht="26.1" customHeight="1" x14ac:dyDescent="0.25">
      <c r="A183" s="157" t="s">
        <v>412</v>
      </c>
      <c r="B183" s="158" t="s">
        <v>563</v>
      </c>
      <c r="C183" s="157" t="s">
        <v>51</v>
      </c>
      <c r="D183" s="157" t="s">
        <v>564</v>
      </c>
      <c r="E183" s="237" t="s">
        <v>445</v>
      </c>
      <c r="F183" s="238"/>
      <c r="G183" s="159" t="s">
        <v>62</v>
      </c>
      <c r="H183" s="160">
        <v>8</v>
      </c>
      <c r="I183" s="160">
        <v>0</v>
      </c>
      <c r="J183" s="161"/>
      <c r="K183" s="161"/>
    </row>
    <row r="184" spans="1:11" ht="39" customHeight="1" x14ac:dyDescent="0.25">
      <c r="A184" s="157" t="s">
        <v>412</v>
      </c>
      <c r="B184" s="158" t="s">
        <v>565</v>
      </c>
      <c r="C184" s="157" t="s">
        <v>51</v>
      </c>
      <c r="D184" s="157" t="s">
        <v>566</v>
      </c>
      <c r="E184" s="237" t="s">
        <v>445</v>
      </c>
      <c r="F184" s="238"/>
      <c r="G184" s="159" t="s">
        <v>62</v>
      </c>
      <c r="H184" s="160">
        <v>8</v>
      </c>
      <c r="I184" s="160">
        <v>0</v>
      </c>
      <c r="J184" s="161"/>
      <c r="K184" s="161"/>
    </row>
    <row r="185" spans="1:11" ht="25.5" x14ac:dyDescent="0.25">
      <c r="A185" s="162"/>
      <c r="B185" s="162"/>
      <c r="C185" s="162"/>
      <c r="D185" s="162"/>
      <c r="E185" s="162" t="s">
        <v>429</v>
      </c>
      <c r="F185" s="163">
        <v>171.41973250000001</v>
      </c>
      <c r="G185" s="162" t="s">
        <v>430</v>
      </c>
      <c r="H185" s="163">
        <v>188.75</v>
      </c>
      <c r="I185" s="162" t="s">
        <v>431</v>
      </c>
      <c r="J185" s="163"/>
    </row>
    <row r="186" spans="1:11" ht="15" customHeight="1" x14ac:dyDescent="0.25">
      <c r="A186" s="162"/>
      <c r="B186" s="162"/>
      <c r="C186" s="162"/>
      <c r="D186" s="162"/>
      <c r="E186" s="162" t="s">
        <v>432</v>
      </c>
      <c r="F186" s="163">
        <v>85.29</v>
      </c>
      <c r="G186" s="162"/>
      <c r="H186" s="228" t="s">
        <v>433</v>
      </c>
      <c r="I186" s="228"/>
      <c r="J186" s="163"/>
    </row>
    <row r="187" spans="1:11" ht="15" customHeight="1" x14ac:dyDescent="0.25">
      <c r="A187" s="229" t="s">
        <v>1419</v>
      </c>
      <c r="B187" s="229"/>
      <c r="C187" s="229"/>
      <c r="D187" s="229"/>
      <c r="E187" s="229"/>
      <c r="F187" s="229"/>
      <c r="G187" s="229"/>
      <c r="H187" s="229"/>
      <c r="I187" s="229"/>
      <c r="J187" s="229"/>
    </row>
    <row r="188" spans="1:11" ht="15.75" customHeight="1" thickBot="1" x14ac:dyDescent="0.3">
      <c r="A188" s="241" t="s">
        <v>1423</v>
      </c>
      <c r="B188" s="241"/>
      <c r="C188" s="241"/>
      <c r="D188" s="241"/>
      <c r="E188" s="241"/>
      <c r="F188" s="241"/>
      <c r="G188" s="241"/>
      <c r="H188" s="241"/>
      <c r="I188" s="241"/>
      <c r="J188" s="241"/>
    </row>
    <row r="189" spans="1:11" ht="0.95" customHeight="1" thickTop="1" x14ac:dyDescent="0.25">
      <c r="A189" s="165"/>
      <c r="B189" s="165"/>
      <c r="C189" s="165"/>
      <c r="D189" s="165"/>
      <c r="E189" s="165"/>
      <c r="F189" s="165"/>
      <c r="G189" s="165"/>
      <c r="H189" s="165"/>
      <c r="I189" s="165"/>
      <c r="J189" s="165"/>
      <c r="K189" s="165"/>
    </row>
    <row r="190" spans="1:11" ht="18" customHeight="1" x14ac:dyDescent="0.25">
      <c r="A190" s="129" t="s">
        <v>165</v>
      </c>
      <c r="B190" s="130" t="s">
        <v>43</v>
      </c>
      <c r="C190" s="129" t="s">
        <v>44</v>
      </c>
      <c r="D190" s="129" t="s">
        <v>4</v>
      </c>
      <c r="E190" s="239" t="s">
        <v>405</v>
      </c>
      <c r="F190" s="240"/>
      <c r="G190" s="144" t="s">
        <v>45</v>
      </c>
      <c r="H190" s="130" t="s">
        <v>46</v>
      </c>
      <c r="I190" s="130" t="s">
        <v>406</v>
      </c>
      <c r="J190" s="130"/>
      <c r="K190" s="130"/>
    </row>
    <row r="191" spans="1:11" ht="26.1" customHeight="1" x14ac:dyDescent="0.25">
      <c r="A191" s="133" t="s">
        <v>407</v>
      </c>
      <c r="B191" s="134" t="s">
        <v>166</v>
      </c>
      <c r="C191" s="133" t="s">
        <v>60</v>
      </c>
      <c r="D191" s="133" t="s">
        <v>167</v>
      </c>
      <c r="E191" s="233" t="s">
        <v>567</v>
      </c>
      <c r="F191" s="234"/>
      <c r="G191" s="145" t="s">
        <v>62</v>
      </c>
      <c r="H191" s="151">
        <v>1</v>
      </c>
      <c r="I191" s="146"/>
      <c r="J191" s="146"/>
      <c r="K191" s="146"/>
    </row>
    <row r="192" spans="1:11" ht="26.1" customHeight="1" x14ac:dyDescent="0.25">
      <c r="A192" s="157" t="s">
        <v>412</v>
      </c>
      <c r="B192" s="158" t="s">
        <v>568</v>
      </c>
      <c r="C192" s="157" t="s">
        <v>60</v>
      </c>
      <c r="D192" s="157" t="s">
        <v>569</v>
      </c>
      <c r="E192" s="237" t="s">
        <v>445</v>
      </c>
      <c r="F192" s="238"/>
      <c r="G192" s="159" t="s">
        <v>62</v>
      </c>
      <c r="H192" s="160">
        <v>1</v>
      </c>
      <c r="I192" s="160">
        <v>0</v>
      </c>
      <c r="J192" s="161"/>
      <c r="K192" s="161"/>
    </row>
    <row r="193" spans="1:11" ht="24" customHeight="1" x14ac:dyDescent="0.25">
      <c r="A193" s="157" t="s">
        <v>412</v>
      </c>
      <c r="B193" s="158" t="s">
        <v>570</v>
      </c>
      <c r="C193" s="157" t="s">
        <v>60</v>
      </c>
      <c r="D193" s="157" t="s">
        <v>571</v>
      </c>
      <c r="E193" s="237" t="s">
        <v>415</v>
      </c>
      <c r="F193" s="238"/>
      <c r="G193" s="159" t="s">
        <v>53</v>
      </c>
      <c r="H193" s="160">
        <v>1.2789999999999999</v>
      </c>
      <c r="I193" s="160">
        <v>0</v>
      </c>
      <c r="J193" s="161"/>
      <c r="K193" s="161"/>
    </row>
    <row r="194" spans="1:11" ht="24" customHeight="1" x14ac:dyDescent="0.25">
      <c r="A194" s="157" t="s">
        <v>412</v>
      </c>
      <c r="B194" s="158" t="s">
        <v>572</v>
      </c>
      <c r="C194" s="157" t="s">
        <v>60</v>
      </c>
      <c r="D194" s="157" t="s">
        <v>573</v>
      </c>
      <c r="E194" s="237" t="s">
        <v>415</v>
      </c>
      <c r="F194" s="238"/>
      <c r="G194" s="159" t="s">
        <v>53</v>
      </c>
      <c r="H194" s="160">
        <v>1.2789999999999999</v>
      </c>
      <c r="I194" s="160">
        <v>0</v>
      </c>
      <c r="J194" s="161"/>
      <c r="K194" s="161"/>
    </row>
    <row r="195" spans="1:11" ht="25.5" x14ac:dyDescent="0.25">
      <c r="A195" s="162"/>
      <c r="B195" s="162"/>
      <c r="C195" s="162"/>
      <c r="D195" s="162"/>
      <c r="E195" s="162" t="s">
        <v>429</v>
      </c>
      <c r="F195" s="163">
        <v>29.260863400000002</v>
      </c>
      <c r="G195" s="162" t="s">
        <v>430</v>
      </c>
      <c r="H195" s="163">
        <v>32.22</v>
      </c>
      <c r="I195" s="162" t="s">
        <v>431</v>
      </c>
      <c r="J195" s="163"/>
    </row>
    <row r="196" spans="1:11" ht="15.75" customHeight="1" thickBot="1" x14ac:dyDescent="0.3">
      <c r="A196" s="162"/>
      <c r="B196" s="162"/>
      <c r="C196" s="162"/>
      <c r="D196" s="162"/>
      <c r="E196" s="162" t="s">
        <v>432</v>
      </c>
      <c r="F196" s="163">
        <v>91.47</v>
      </c>
      <c r="G196" s="162"/>
      <c r="H196" s="241" t="s">
        <v>433</v>
      </c>
      <c r="I196" s="241"/>
      <c r="J196" s="163"/>
    </row>
    <row r="197" spans="1:11" ht="0.95" customHeight="1" thickTop="1" x14ac:dyDescent="0.25">
      <c r="A197" s="165"/>
      <c r="B197" s="165"/>
      <c r="C197" s="165"/>
      <c r="D197" s="165"/>
      <c r="E197" s="165"/>
      <c r="F197" s="165"/>
      <c r="G197" s="165"/>
      <c r="H197" s="165"/>
      <c r="I197" s="165"/>
      <c r="J197" s="165"/>
      <c r="K197" s="165"/>
    </row>
    <row r="198" spans="1:11" ht="18" customHeight="1" x14ac:dyDescent="0.25">
      <c r="A198" s="129" t="s">
        <v>168</v>
      </c>
      <c r="B198" s="130" t="s">
        <v>43</v>
      </c>
      <c r="C198" s="129" t="s">
        <v>44</v>
      </c>
      <c r="D198" s="129" t="s">
        <v>4</v>
      </c>
      <c r="E198" s="239" t="s">
        <v>405</v>
      </c>
      <c r="F198" s="240"/>
      <c r="G198" s="144" t="s">
        <v>45</v>
      </c>
      <c r="H198" s="130" t="s">
        <v>46</v>
      </c>
      <c r="I198" s="130" t="s">
        <v>406</v>
      </c>
      <c r="J198" s="130"/>
      <c r="K198" s="130"/>
    </row>
    <row r="199" spans="1:11" ht="26.1" customHeight="1" x14ac:dyDescent="0.25">
      <c r="A199" s="133" t="s">
        <v>407</v>
      </c>
      <c r="B199" s="134" t="s">
        <v>169</v>
      </c>
      <c r="C199" s="133" t="s">
        <v>60</v>
      </c>
      <c r="D199" s="133" t="s">
        <v>170</v>
      </c>
      <c r="E199" s="233" t="s">
        <v>567</v>
      </c>
      <c r="F199" s="234"/>
      <c r="G199" s="145" t="s">
        <v>62</v>
      </c>
      <c r="H199" s="151">
        <v>1</v>
      </c>
      <c r="I199" s="146"/>
      <c r="J199" s="146"/>
      <c r="K199" s="146"/>
    </row>
    <row r="200" spans="1:11" ht="24" customHeight="1" x14ac:dyDescent="0.25">
      <c r="A200" s="157" t="s">
        <v>412</v>
      </c>
      <c r="B200" s="158" t="s">
        <v>570</v>
      </c>
      <c r="C200" s="157" t="s">
        <v>60</v>
      </c>
      <c r="D200" s="157" t="s">
        <v>571</v>
      </c>
      <c r="E200" s="237" t="s">
        <v>415</v>
      </c>
      <c r="F200" s="238"/>
      <c r="G200" s="159" t="s">
        <v>53</v>
      </c>
      <c r="H200" s="160">
        <v>1.0660000000000001</v>
      </c>
      <c r="I200" s="160">
        <v>0</v>
      </c>
      <c r="J200" s="161"/>
      <c r="K200" s="161"/>
    </row>
    <row r="201" spans="1:11" ht="24" customHeight="1" x14ac:dyDescent="0.25">
      <c r="A201" s="157" t="s">
        <v>412</v>
      </c>
      <c r="B201" s="158" t="s">
        <v>572</v>
      </c>
      <c r="C201" s="157" t="s">
        <v>60</v>
      </c>
      <c r="D201" s="157" t="s">
        <v>573</v>
      </c>
      <c r="E201" s="237" t="s">
        <v>415</v>
      </c>
      <c r="F201" s="238"/>
      <c r="G201" s="159" t="s">
        <v>53</v>
      </c>
      <c r="H201" s="160">
        <v>1.0660000000000001</v>
      </c>
      <c r="I201" s="160">
        <v>0</v>
      </c>
      <c r="J201" s="161"/>
      <c r="K201" s="161"/>
    </row>
    <row r="202" spans="1:11" ht="24" customHeight="1" x14ac:dyDescent="0.25">
      <c r="A202" s="157" t="s">
        <v>412</v>
      </c>
      <c r="B202" s="158" t="s">
        <v>574</v>
      </c>
      <c r="C202" s="157" t="s">
        <v>60</v>
      </c>
      <c r="D202" s="157" t="s">
        <v>575</v>
      </c>
      <c r="E202" s="237" t="s">
        <v>445</v>
      </c>
      <c r="F202" s="238"/>
      <c r="G202" s="159" t="s">
        <v>62</v>
      </c>
      <c r="H202" s="160">
        <v>1</v>
      </c>
      <c r="I202" s="160">
        <v>0</v>
      </c>
      <c r="J202" s="161"/>
      <c r="K202" s="161"/>
    </row>
    <row r="203" spans="1:11" ht="25.5" x14ac:dyDescent="0.25">
      <c r="A203" s="162"/>
      <c r="B203" s="162"/>
      <c r="C203" s="162"/>
      <c r="D203" s="162"/>
      <c r="E203" s="162" t="s">
        <v>429</v>
      </c>
      <c r="F203" s="163">
        <v>24.382466300000001</v>
      </c>
      <c r="G203" s="162" t="s">
        <v>430</v>
      </c>
      <c r="H203" s="163">
        <v>26.85</v>
      </c>
      <c r="I203" s="162" t="s">
        <v>431</v>
      </c>
      <c r="J203" s="163"/>
    </row>
    <row r="204" spans="1:11" ht="15.75" customHeight="1" thickBot="1" x14ac:dyDescent="0.3">
      <c r="A204" s="162"/>
      <c r="B204" s="162"/>
      <c r="C204" s="162"/>
      <c r="D204" s="162"/>
      <c r="E204" s="162" t="s">
        <v>432</v>
      </c>
      <c r="F204" s="163">
        <v>14.5</v>
      </c>
      <c r="G204" s="162"/>
      <c r="H204" s="241" t="s">
        <v>433</v>
      </c>
      <c r="I204" s="241"/>
      <c r="J204" s="163"/>
    </row>
    <row r="205" spans="1:11" ht="0.95" customHeight="1" thickTop="1" x14ac:dyDescent="0.25">
      <c r="A205" s="165"/>
      <c r="B205" s="165"/>
      <c r="C205" s="165"/>
      <c r="D205" s="165"/>
      <c r="E205" s="165"/>
      <c r="F205" s="165"/>
      <c r="G205" s="165"/>
      <c r="H205" s="165"/>
      <c r="I205" s="165"/>
      <c r="J205" s="165"/>
      <c r="K205" s="165"/>
    </row>
    <row r="206" spans="1:11" ht="18" customHeight="1" x14ac:dyDescent="0.25">
      <c r="A206" s="129" t="s">
        <v>171</v>
      </c>
      <c r="B206" s="130" t="s">
        <v>43</v>
      </c>
      <c r="C206" s="129" t="s">
        <v>44</v>
      </c>
      <c r="D206" s="129" t="s">
        <v>4</v>
      </c>
      <c r="E206" s="239" t="s">
        <v>405</v>
      </c>
      <c r="F206" s="240"/>
      <c r="G206" s="144" t="s">
        <v>45</v>
      </c>
      <c r="H206" s="130" t="s">
        <v>46</v>
      </c>
      <c r="I206" s="130" t="s">
        <v>406</v>
      </c>
      <c r="J206" s="130"/>
      <c r="K206" s="130"/>
    </row>
    <row r="207" spans="1:11" ht="26.1" customHeight="1" x14ac:dyDescent="0.25">
      <c r="A207" s="133" t="s">
        <v>407</v>
      </c>
      <c r="B207" s="134" t="s">
        <v>172</v>
      </c>
      <c r="C207" s="133" t="s">
        <v>60</v>
      </c>
      <c r="D207" s="133" t="s">
        <v>173</v>
      </c>
      <c r="E207" s="233" t="s">
        <v>567</v>
      </c>
      <c r="F207" s="234"/>
      <c r="G207" s="145" t="s">
        <v>62</v>
      </c>
      <c r="H207" s="151">
        <v>1</v>
      </c>
      <c r="I207" s="146"/>
      <c r="J207" s="146"/>
      <c r="K207" s="146"/>
    </row>
    <row r="208" spans="1:11" ht="26.1" customHeight="1" x14ac:dyDescent="0.25">
      <c r="A208" s="157" t="s">
        <v>412</v>
      </c>
      <c r="B208" s="158" t="s">
        <v>576</v>
      </c>
      <c r="C208" s="157" t="s">
        <v>60</v>
      </c>
      <c r="D208" s="157" t="s">
        <v>577</v>
      </c>
      <c r="E208" s="237" t="s">
        <v>445</v>
      </c>
      <c r="F208" s="238"/>
      <c r="G208" s="159" t="s">
        <v>62</v>
      </c>
      <c r="H208" s="160">
        <v>1</v>
      </c>
      <c r="I208" s="160">
        <v>0</v>
      </c>
      <c r="J208" s="161"/>
      <c r="K208" s="161"/>
    </row>
    <row r="209" spans="1:11" ht="24" customHeight="1" x14ac:dyDescent="0.25">
      <c r="A209" s="157" t="s">
        <v>412</v>
      </c>
      <c r="B209" s="158" t="s">
        <v>570</v>
      </c>
      <c r="C209" s="157" t="s">
        <v>60</v>
      </c>
      <c r="D209" s="157" t="s">
        <v>571</v>
      </c>
      <c r="E209" s="237" t="s">
        <v>415</v>
      </c>
      <c r="F209" s="238"/>
      <c r="G209" s="159" t="s">
        <v>53</v>
      </c>
      <c r="H209" s="160">
        <v>1.7589999999999999</v>
      </c>
      <c r="I209" s="160">
        <v>0</v>
      </c>
      <c r="J209" s="161"/>
      <c r="K209" s="161"/>
    </row>
    <row r="210" spans="1:11" ht="24" customHeight="1" x14ac:dyDescent="0.25">
      <c r="A210" s="157" t="s">
        <v>412</v>
      </c>
      <c r="B210" s="158" t="s">
        <v>572</v>
      </c>
      <c r="C210" s="157" t="s">
        <v>60</v>
      </c>
      <c r="D210" s="157" t="s">
        <v>573</v>
      </c>
      <c r="E210" s="237" t="s">
        <v>415</v>
      </c>
      <c r="F210" s="238"/>
      <c r="G210" s="159" t="s">
        <v>53</v>
      </c>
      <c r="H210" s="160">
        <v>1.538</v>
      </c>
      <c r="I210" s="160">
        <v>0</v>
      </c>
      <c r="J210" s="161"/>
      <c r="K210" s="161"/>
    </row>
    <row r="211" spans="1:11" ht="25.5" x14ac:dyDescent="0.25">
      <c r="A211" s="162"/>
      <c r="B211" s="162"/>
      <c r="C211" s="162"/>
      <c r="D211" s="162"/>
      <c r="E211" s="162" t="s">
        <v>429</v>
      </c>
      <c r="F211" s="163">
        <v>36.9282757</v>
      </c>
      <c r="G211" s="162" t="s">
        <v>430</v>
      </c>
      <c r="H211" s="163">
        <v>40.659999999999997</v>
      </c>
      <c r="I211" s="162" t="s">
        <v>431</v>
      </c>
      <c r="J211" s="163"/>
    </row>
    <row r="212" spans="1:11" ht="15.75" customHeight="1" thickBot="1" x14ac:dyDescent="0.3">
      <c r="A212" s="162"/>
      <c r="B212" s="162"/>
      <c r="C212" s="162"/>
      <c r="D212" s="162"/>
      <c r="E212" s="162" t="s">
        <v>432</v>
      </c>
      <c r="F212" s="163">
        <v>118.81</v>
      </c>
      <c r="G212" s="162"/>
      <c r="H212" s="241" t="s">
        <v>433</v>
      </c>
      <c r="I212" s="241"/>
      <c r="J212" s="163"/>
    </row>
    <row r="213" spans="1:11" ht="0.95" customHeight="1" thickTop="1" x14ac:dyDescent="0.25">
      <c r="A213" s="165"/>
      <c r="B213" s="165"/>
      <c r="C213" s="165"/>
      <c r="D213" s="165"/>
      <c r="E213" s="165"/>
      <c r="F213" s="165"/>
      <c r="G213" s="165"/>
      <c r="H213" s="165"/>
      <c r="I213" s="165"/>
      <c r="J213" s="165"/>
      <c r="K213" s="165"/>
    </row>
    <row r="214" spans="1:11" ht="18" customHeight="1" x14ac:dyDescent="0.25">
      <c r="A214" s="129" t="s">
        <v>174</v>
      </c>
      <c r="B214" s="130" t="s">
        <v>43</v>
      </c>
      <c r="C214" s="129" t="s">
        <v>44</v>
      </c>
      <c r="D214" s="129" t="s">
        <v>4</v>
      </c>
      <c r="E214" s="239" t="s">
        <v>405</v>
      </c>
      <c r="F214" s="240"/>
      <c r="G214" s="144" t="s">
        <v>45</v>
      </c>
      <c r="H214" s="130" t="s">
        <v>46</v>
      </c>
      <c r="I214" s="130" t="s">
        <v>406</v>
      </c>
      <c r="J214" s="130"/>
      <c r="K214" s="130"/>
    </row>
    <row r="215" spans="1:11" ht="24" customHeight="1" x14ac:dyDescent="0.25">
      <c r="A215" s="133" t="s">
        <v>407</v>
      </c>
      <c r="B215" s="134" t="s">
        <v>175</v>
      </c>
      <c r="C215" s="133" t="s">
        <v>60</v>
      </c>
      <c r="D215" s="133" t="s">
        <v>176</v>
      </c>
      <c r="E215" s="233" t="s">
        <v>578</v>
      </c>
      <c r="F215" s="234"/>
      <c r="G215" s="145" t="s">
        <v>177</v>
      </c>
      <c r="H215" s="151">
        <v>1</v>
      </c>
      <c r="I215" s="146"/>
      <c r="J215" s="146"/>
      <c r="K215" s="146"/>
    </row>
    <row r="216" spans="1:11" ht="24" customHeight="1" x14ac:dyDescent="0.25">
      <c r="A216" s="157" t="s">
        <v>412</v>
      </c>
      <c r="B216" s="158" t="s">
        <v>579</v>
      </c>
      <c r="C216" s="157" t="s">
        <v>60</v>
      </c>
      <c r="D216" s="157" t="s">
        <v>580</v>
      </c>
      <c r="E216" s="237" t="s">
        <v>445</v>
      </c>
      <c r="F216" s="238"/>
      <c r="G216" s="159" t="s">
        <v>177</v>
      </c>
      <c r="H216" s="160">
        <v>1</v>
      </c>
      <c r="I216" s="160">
        <v>0</v>
      </c>
      <c r="J216" s="161"/>
      <c r="K216" s="161"/>
    </row>
    <row r="217" spans="1:11" ht="24" customHeight="1" x14ac:dyDescent="0.25">
      <c r="A217" s="157" t="s">
        <v>412</v>
      </c>
      <c r="B217" s="158" t="s">
        <v>581</v>
      </c>
      <c r="C217" s="157" t="s">
        <v>60</v>
      </c>
      <c r="D217" s="157" t="s">
        <v>582</v>
      </c>
      <c r="E217" s="237" t="s">
        <v>415</v>
      </c>
      <c r="F217" s="238"/>
      <c r="G217" s="159" t="s">
        <v>53</v>
      </c>
      <c r="H217" s="160">
        <v>0.17100000000000001</v>
      </c>
      <c r="I217" s="160">
        <v>0</v>
      </c>
      <c r="J217" s="161"/>
      <c r="K217" s="161"/>
    </row>
    <row r="218" spans="1:11" ht="24" customHeight="1" x14ac:dyDescent="0.25">
      <c r="A218" s="157" t="s">
        <v>412</v>
      </c>
      <c r="B218" s="158" t="s">
        <v>583</v>
      </c>
      <c r="C218" s="157" t="s">
        <v>60</v>
      </c>
      <c r="D218" s="157" t="s">
        <v>584</v>
      </c>
      <c r="E218" s="237" t="s">
        <v>415</v>
      </c>
      <c r="F218" s="238"/>
      <c r="G218" s="159" t="s">
        <v>53</v>
      </c>
      <c r="H218" s="160">
        <v>0.17100000000000001</v>
      </c>
      <c r="I218" s="160">
        <v>0</v>
      </c>
      <c r="J218" s="161"/>
      <c r="K218" s="161"/>
    </row>
    <row r="219" spans="1:11" ht="25.5" x14ac:dyDescent="0.25">
      <c r="A219" s="162"/>
      <c r="B219" s="162"/>
      <c r="C219" s="162"/>
      <c r="D219" s="162"/>
      <c r="E219" s="162" t="s">
        <v>429</v>
      </c>
      <c r="F219" s="163">
        <v>3.2268811999999998</v>
      </c>
      <c r="G219" s="162" t="s">
        <v>430</v>
      </c>
      <c r="H219" s="163">
        <v>3.55</v>
      </c>
      <c r="I219" s="162" t="s">
        <v>431</v>
      </c>
      <c r="J219" s="163"/>
    </row>
    <row r="220" spans="1:11" ht="15.75" customHeight="1" thickBot="1" x14ac:dyDescent="0.3">
      <c r="A220" s="162"/>
      <c r="B220" s="162"/>
      <c r="C220" s="162"/>
      <c r="D220" s="162"/>
      <c r="E220" s="162" t="s">
        <v>432</v>
      </c>
      <c r="F220" s="163">
        <v>3.43</v>
      </c>
      <c r="G220" s="162"/>
      <c r="H220" s="241" t="s">
        <v>433</v>
      </c>
      <c r="I220" s="241"/>
      <c r="J220" s="163"/>
    </row>
    <row r="221" spans="1:11" ht="0.95" customHeight="1" thickTop="1" x14ac:dyDescent="0.25">
      <c r="A221" s="165"/>
      <c r="B221" s="165"/>
      <c r="C221" s="165"/>
      <c r="D221" s="165"/>
      <c r="E221" s="165"/>
      <c r="F221" s="165"/>
      <c r="G221" s="165"/>
      <c r="H221" s="165"/>
      <c r="I221" s="165"/>
      <c r="J221" s="165"/>
      <c r="K221" s="165"/>
    </row>
    <row r="222" spans="1:11" ht="18" customHeight="1" x14ac:dyDescent="0.25">
      <c r="A222" s="129" t="s">
        <v>178</v>
      </c>
      <c r="B222" s="130" t="s">
        <v>43</v>
      </c>
      <c r="C222" s="129" t="s">
        <v>44</v>
      </c>
      <c r="D222" s="129" t="s">
        <v>4</v>
      </c>
      <c r="E222" s="239" t="s">
        <v>405</v>
      </c>
      <c r="F222" s="240"/>
      <c r="G222" s="144" t="s">
        <v>45</v>
      </c>
      <c r="H222" s="130" t="s">
        <v>46</v>
      </c>
      <c r="I222" s="130" t="s">
        <v>406</v>
      </c>
      <c r="J222" s="130"/>
      <c r="K222" s="130"/>
    </row>
    <row r="223" spans="1:11" ht="26.1" customHeight="1" x14ac:dyDescent="0.25">
      <c r="A223" s="133" t="s">
        <v>407</v>
      </c>
      <c r="B223" s="134" t="s">
        <v>179</v>
      </c>
      <c r="C223" s="133" t="s">
        <v>60</v>
      </c>
      <c r="D223" s="133" t="s">
        <v>180</v>
      </c>
      <c r="E223" s="233" t="s">
        <v>567</v>
      </c>
      <c r="F223" s="234"/>
      <c r="G223" s="145" t="s">
        <v>62</v>
      </c>
      <c r="H223" s="151">
        <v>1</v>
      </c>
      <c r="I223" s="146"/>
      <c r="J223" s="146"/>
      <c r="K223" s="146"/>
    </row>
    <row r="224" spans="1:11" ht="26.1" customHeight="1" x14ac:dyDescent="0.25">
      <c r="A224" s="157" t="s">
        <v>412</v>
      </c>
      <c r="B224" s="158" t="s">
        <v>585</v>
      </c>
      <c r="C224" s="157" t="s">
        <v>60</v>
      </c>
      <c r="D224" s="157" t="s">
        <v>180</v>
      </c>
      <c r="E224" s="237" t="s">
        <v>445</v>
      </c>
      <c r="F224" s="238"/>
      <c r="G224" s="159" t="s">
        <v>62</v>
      </c>
      <c r="H224" s="160">
        <v>1</v>
      </c>
      <c r="I224" s="160">
        <v>0</v>
      </c>
      <c r="J224" s="161"/>
      <c r="K224" s="161"/>
    </row>
    <row r="225" spans="1:11" ht="24" customHeight="1" x14ac:dyDescent="0.25">
      <c r="A225" s="157" t="s">
        <v>412</v>
      </c>
      <c r="B225" s="158" t="s">
        <v>570</v>
      </c>
      <c r="C225" s="157" t="s">
        <v>60</v>
      </c>
      <c r="D225" s="157" t="s">
        <v>571</v>
      </c>
      <c r="E225" s="237" t="s">
        <v>415</v>
      </c>
      <c r="F225" s="238"/>
      <c r="G225" s="159" t="s">
        <v>53</v>
      </c>
      <c r="H225" s="160">
        <v>32.860999999999997</v>
      </c>
      <c r="I225" s="160">
        <v>0</v>
      </c>
      <c r="J225" s="161"/>
      <c r="K225" s="161"/>
    </row>
    <row r="226" spans="1:11" ht="24" customHeight="1" x14ac:dyDescent="0.25">
      <c r="A226" s="157" t="s">
        <v>412</v>
      </c>
      <c r="B226" s="158" t="s">
        <v>572</v>
      </c>
      <c r="C226" s="157" t="s">
        <v>60</v>
      </c>
      <c r="D226" s="157" t="s">
        <v>573</v>
      </c>
      <c r="E226" s="237" t="s">
        <v>415</v>
      </c>
      <c r="F226" s="238"/>
      <c r="G226" s="159" t="s">
        <v>53</v>
      </c>
      <c r="H226" s="160">
        <v>29.460999999999999</v>
      </c>
      <c r="I226" s="160">
        <v>0</v>
      </c>
      <c r="J226" s="161"/>
      <c r="K226" s="161"/>
    </row>
    <row r="227" spans="1:11" ht="25.5" x14ac:dyDescent="0.25">
      <c r="A227" s="162"/>
      <c r="B227" s="162"/>
      <c r="C227" s="162"/>
      <c r="D227" s="162"/>
      <c r="E227" s="162" t="s">
        <v>429</v>
      </c>
      <c r="F227" s="163">
        <v>700.88049120000005</v>
      </c>
      <c r="G227" s="162" t="s">
        <v>430</v>
      </c>
      <c r="H227" s="163">
        <v>771.74</v>
      </c>
      <c r="I227" s="162" t="s">
        <v>431</v>
      </c>
      <c r="J227" s="163"/>
    </row>
    <row r="228" spans="1:11" ht="15.75" customHeight="1" thickBot="1" x14ac:dyDescent="0.3">
      <c r="A228" s="162"/>
      <c r="B228" s="162"/>
      <c r="C228" s="162"/>
      <c r="D228" s="162"/>
      <c r="E228" s="162" t="s">
        <v>432</v>
      </c>
      <c r="F228" s="163">
        <v>1332.15</v>
      </c>
      <c r="G228" s="162"/>
      <c r="H228" s="241" t="s">
        <v>433</v>
      </c>
      <c r="I228" s="241"/>
      <c r="J228" s="163"/>
    </row>
    <row r="229" spans="1:11" ht="0.95" customHeight="1" thickTop="1" x14ac:dyDescent="0.25">
      <c r="A229" s="165"/>
      <c r="B229" s="165"/>
      <c r="C229" s="165"/>
      <c r="D229" s="165"/>
      <c r="E229" s="165"/>
      <c r="F229" s="165"/>
      <c r="G229" s="165"/>
      <c r="H229" s="165"/>
      <c r="I229" s="165"/>
      <c r="J229" s="165"/>
      <c r="K229" s="165"/>
    </row>
    <row r="230" spans="1:11" ht="18" customHeight="1" x14ac:dyDescent="0.25">
      <c r="A230" s="129" t="s">
        <v>181</v>
      </c>
      <c r="B230" s="130" t="s">
        <v>43</v>
      </c>
      <c r="C230" s="129" t="s">
        <v>44</v>
      </c>
      <c r="D230" s="129" t="s">
        <v>4</v>
      </c>
      <c r="E230" s="239" t="s">
        <v>405</v>
      </c>
      <c r="F230" s="240"/>
      <c r="G230" s="144" t="s">
        <v>45</v>
      </c>
      <c r="H230" s="130" t="s">
        <v>46</v>
      </c>
      <c r="I230" s="130" t="s">
        <v>406</v>
      </c>
      <c r="J230" s="130"/>
      <c r="K230" s="130"/>
    </row>
    <row r="231" spans="1:11" ht="26.1" customHeight="1" x14ac:dyDescent="0.25">
      <c r="A231" s="133" t="s">
        <v>407</v>
      </c>
      <c r="B231" s="134" t="s">
        <v>182</v>
      </c>
      <c r="C231" s="133" t="s">
        <v>60</v>
      </c>
      <c r="D231" s="133" t="s">
        <v>183</v>
      </c>
      <c r="E231" s="233" t="s">
        <v>567</v>
      </c>
      <c r="F231" s="234"/>
      <c r="G231" s="145" t="s">
        <v>62</v>
      </c>
      <c r="H231" s="151">
        <v>1</v>
      </c>
      <c r="I231" s="146"/>
      <c r="J231" s="146"/>
      <c r="K231" s="146"/>
    </row>
    <row r="232" spans="1:11" ht="26.1" customHeight="1" x14ac:dyDescent="0.25">
      <c r="A232" s="157" t="s">
        <v>412</v>
      </c>
      <c r="B232" s="158" t="s">
        <v>586</v>
      </c>
      <c r="C232" s="157" t="s">
        <v>60</v>
      </c>
      <c r="D232" s="157" t="s">
        <v>587</v>
      </c>
      <c r="E232" s="237" t="s">
        <v>445</v>
      </c>
      <c r="F232" s="238"/>
      <c r="G232" s="159" t="s">
        <v>62</v>
      </c>
      <c r="H232" s="160">
        <v>1</v>
      </c>
      <c r="I232" s="160">
        <v>0</v>
      </c>
      <c r="J232" s="161"/>
      <c r="K232" s="161"/>
    </row>
    <row r="233" spans="1:11" ht="24" customHeight="1" x14ac:dyDescent="0.25">
      <c r="A233" s="157" t="s">
        <v>412</v>
      </c>
      <c r="B233" s="158" t="s">
        <v>588</v>
      </c>
      <c r="C233" s="157" t="s">
        <v>60</v>
      </c>
      <c r="D233" s="157" t="s">
        <v>589</v>
      </c>
      <c r="E233" s="237" t="s">
        <v>415</v>
      </c>
      <c r="F233" s="238"/>
      <c r="G233" s="159" t="s">
        <v>53</v>
      </c>
      <c r="H233" s="160">
        <v>3.7309999999999999</v>
      </c>
      <c r="I233" s="160">
        <v>0</v>
      </c>
      <c r="J233" s="161"/>
      <c r="K233" s="161"/>
    </row>
    <row r="234" spans="1:11" ht="24" customHeight="1" x14ac:dyDescent="0.25">
      <c r="A234" s="157" t="s">
        <v>412</v>
      </c>
      <c r="B234" s="158" t="s">
        <v>590</v>
      </c>
      <c r="C234" s="157" t="s">
        <v>60</v>
      </c>
      <c r="D234" s="157" t="s">
        <v>591</v>
      </c>
      <c r="E234" s="237" t="s">
        <v>415</v>
      </c>
      <c r="F234" s="238"/>
      <c r="G234" s="159" t="s">
        <v>53</v>
      </c>
      <c r="H234" s="160">
        <v>3.7309999999999999</v>
      </c>
      <c r="I234" s="160">
        <v>0</v>
      </c>
      <c r="J234" s="161"/>
      <c r="K234" s="161"/>
    </row>
    <row r="235" spans="1:11" ht="25.5" x14ac:dyDescent="0.25">
      <c r="A235" s="162"/>
      <c r="B235" s="162"/>
      <c r="C235" s="162"/>
      <c r="D235" s="162"/>
      <c r="E235" s="162" t="s">
        <v>429</v>
      </c>
      <c r="F235" s="163">
        <v>65.146827900000005</v>
      </c>
      <c r="G235" s="162" t="s">
        <v>430</v>
      </c>
      <c r="H235" s="163">
        <v>71.73</v>
      </c>
      <c r="I235" s="162" t="s">
        <v>431</v>
      </c>
      <c r="J235" s="163"/>
    </row>
    <row r="236" spans="1:11" ht="15.75" customHeight="1" thickBot="1" x14ac:dyDescent="0.3">
      <c r="A236" s="162"/>
      <c r="B236" s="162"/>
      <c r="C236" s="162"/>
      <c r="D236" s="162"/>
      <c r="E236" s="162" t="s">
        <v>432</v>
      </c>
      <c r="F236" s="163">
        <v>819.26</v>
      </c>
      <c r="G236" s="162"/>
      <c r="H236" s="241" t="s">
        <v>433</v>
      </c>
      <c r="I236" s="241"/>
      <c r="J236" s="163"/>
    </row>
    <row r="237" spans="1:11" ht="0.95" customHeight="1" thickTop="1" x14ac:dyDescent="0.25">
      <c r="A237" s="165"/>
      <c r="B237" s="165"/>
      <c r="C237" s="165"/>
      <c r="D237" s="165"/>
      <c r="E237" s="165"/>
      <c r="F237" s="165"/>
      <c r="G237" s="165"/>
      <c r="H237" s="165"/>
      <c r="I237" s="165"/>
      <c r="J237" s="165"/>
      <c r="K237" s="165"/>
    </row>
    <row r="238" spans="1:11" ht="18" customHeight="1" x14ac:dyDescent="0.25">
      <c r="A238" s="129" t="s">
        <v>184</v>
      </c>
      <c r="B238" s="130" t="s">
        <v>43</v>
      </c>
      <c r="C238" s="129" t="s">
        <v>44</v>
      </c>
      <c r="D238" s="129" t="s">
        <v>4</v>
      </c>
      <c r="E238" s="239" t="s">
        <v>405</v>
      </c>
      <c r="F238" s="240"/>
      <c r="G238" s="144" t="s">
        <v>45</v>
      </c>
      <c r="H238" s="130" t="s">
        <v>46</v>
      </c>
      <c r="I238" s="130" t="s">
        <v>406</v>
      </c>
      <c r="J238" s="130"/>
      <c r="K238" s="130"/>
    </row>
    <row r="239" spans="1:11" ht="26.1" customHeight="1" x14ac:dyDescent="0.25">
      <c r="A239" s="133" t="s">
        <v>407</v>
      </c>
      <c r="B239" s="134" t="s">
        <v>185</v>
      </c>
      <c r="C239" s="133" t="s">
        <v>60</v>
      </c>
      <c r="D239" s="133" t="s">
        <v>186</v>
      </c>
      <c r="E239" s="233" t="s">
        <v>567</v>
      </c>
      <c r="F239" s="234"/>
      <c r="G239" s="145" t="s">
        <v>62</v>
      </c>
      <c r="H239" s="151">
        <v>1</v>
      </c>
      <c r="I239" s="146"/>
      <c r="J239" s="146"/>
      <c r="K239" s="146"/>
    </row>
    <row r="240" spans="1:11" ht="26.1" customHeight="1" x14ac:dyDescent="0.25">
      <c r="A240" s="157" t="s">
        <v>412</v>
      </c>
      <c r="B240" s="158" t="s">
        <v>592</v>
      </c>
      <c r="C240" s="157" t="s">
        <v>60</v>
      </c>
      <c r="D240" s="157" t="s">
        <v>186</v>
      </c>
      <c r="E240" s="237" t="s">
        <v>445</v>
      </c>
      <c r="F240" s="238"/>
      <c r="G240" s="159" t="s">
        <v>62</v>
      </c>
      <c r="H240" s="160">
        <v>1</v>
      </c>
      <c r="I240" s="160">
        <v>0</v>
      </c>
      <c r="J240" s="161"/>
      <c r="K240" s="161"/>
    </row>
    <row r="241" spans="1:11" ht="24" customHeight="1" x14ac:dyDescent="0.25">
      <c r="A241" s="157" t="s">
        <v>412</v>
      </c>
      <c r="B241" s="158" t="s">
        <v>570</v>
      </c>
      <c r="C241" s="157" t="s">
        <v>60</v>
      </c>
      <c r="D241" s="157" t="s">
        <v>571</v>
      </c>
      <c r="E241" s="237" t="s">
        <v>415</v>
      </c>
      <c r="F241" s="238"/>
      <c r="G241" s="159" t="s">
        <v>53</v>
      </c>
      <c r="H241" s="160">
        <v>5.4950000000000001</v>
      </c>
      <c r="I241" s="160">
        <v>0</v>
      </c>
      <c r="J241" s="161"/>
      <c r="K241" s="161"/>
    </row>
    <row r="242" spans="1:11" ht="24" customHeight="1" x14ac:dyDescent="0.25">
      <c r="A242" s="157" t="s">
        <v>412</v>
      </c>
      <c r="B242" s="158" t="s">
        <v>572</v>
      </c>
      <c r="C242" s="157" t="s">
        <v>60</v>
      </c>
      <c r="D242" s="157" t="s">
        <v>573</v>
      </c>
      <c r="E242" s="237" t="s">
        <v>415</v>
      </c>
      <c r="F242" s="238"/>
      <c r="G242" s="159" t="s">
        <v>53</v>
      </c>
      <c r="H242" s="160">
        <v>3.2970000000000002</v>
      </c>
      <c r="I242" s="160">
        <v>0</v>
      </c>
      <c r="J242" s="161"/>
      <c r="K242" s="161"/>
    </row>
    <row r="243" spans="1:11" ht="25.5" x14ac:dyDescent="0.25">
      <c r="A243" s="162"/>
      <c r="B243" s="162"/>
      <c r="C243" s="162"/>
      <c r="D243" s="162"/>
      <c r="E243" s="162" t="s">
        <v>429</v>
      </c>
      <c r="F243" s="163">
        <v>92.789491200000001</v>
      </c>
      <c r="G243" s="162" t="s">
        <v>430</v>
      </c>
      <c r="H243" s="163">
        <v>102.17</v>
      </c>
      <c r="I243" s="162" t="s">
        <v>431</v>
      </c>
      <c r="J243" s="163"/>
    </row>
    <row r="244" spans="1:11" ht="15.75" customHeight="1" thickBot="1" x14ac:dyDescent="0.3">
      <c r="A244" s="162"/>
      <c r="B244" s="162"/>
      <c r="C244" s="162"/>
      <c r="D244" s="162"/>
      <c r="E244" s="162" t="s">
        <v>432</v>
      </c>
      <c r="F244" s="163">
        <v>842.5</v>
      </c>
      <c r="G244" s="162"/>
      <c r="H244" s="241" t="s">
        <v>433</v>
      </c>
      <c r="I244" s="241"/>
      <c r="J244" s="163"/>
    </row>
    <row r="245" spans="1:11" ht="0.95" customHeight="1" thickTop="1" x14ac:dyDescent="0.25">
      <c r="A245" s="165"/>
      <c r="B245" s="165"/>
      <c r="C245" s="165"/>
      <c r="D245" s="165"/>
      <c r="E245" s="165"/>
      <c r="F245" s="165"/>
      <c r="G245" s="165"/>
      <c r="H245" s="165"/>
      <c r="I245" s="165"/>
      <c r="J245" s="165"/>
      <c r="K245" s="165"/>
    </row>
    <row r="246" spans="1:11" ht="18" customHeight="1" x14ac:dyDescent="0.25">
      <c r="A246" s="129" t="s">
        <v>187</v>
      </c>
      <c r="B246" s="130" t="s">
        <v>43</v>
      </c>
      <c r="C246" s="129" t="s">
        <v>44</v>
      </c>
      <c r="D246" s="129" t="s">
        <v>4</v>
      </c>
      <c r="E246" s="239" t="s">
        <v>405</v>
      </c>
      <c r="F246" s="240"/>
      <c r="G246" s="144" t="s">
        <v>45</v>
      </c>
      <c r="H246" s="130" t="s">
        <v>46</v>
      </c>
      <c r="I246" s="130" t="s">
        <v>406</v>
      </c>
      <c r="J246" s="130"/>
      <c r="K246" s="130"/>
    </row>
    <row r="247" spans="1:11" ht="26.1" customHeight="1" x14ac:dyDescent="0.25">
      <c r="A247" s="133" t="s">
        <v>407</v>
      </c>
      <c r="B247" s="134" t="s">
        <v>188</v>
      </c>
      <c r="C247" s="133" t="s">
        <v>60</v>
      </c>
      <c r="D247" s="133" t="s">
        <v>189</v>
      </c>
      <c r="E247" s="233" t="s">
        <v>567</v>
      </c>
      <c r="F247" s="234"/>
      <c r="G247" s="145" t="s">
        <v>62</v>
      </c>
      <c r="H247" s="151">
        <v>1</v>
      </c>
      <c r="I247" s="146"/>
      <c r="J247" s="146"/>
      <c r="K247" s="146"/>
    </row>
    <row r="248" spans="1:11" ht="26.1" customHeight="1" x14ac:dyDescent="0.25">
      <c r="A248" s="157" t="s">
        <v>412</v>
      </c>
      <c r="B248" s="158" t="s">
        <v>593</v>
      </c>
      <c r="C248" s="157" t="s">
        <v>60</v>
      </c>
      <c r="D248" s="157" t="s">
        <v>594</v>
      </c>
      <c r="E248" s="237" t="s">
        <v>445</v>
      </c>
      <c r="F248" s="238"/>
      <c r="G248" s="159" t="s">
        <v>62</v>
      </c>
      <c r="H248" s="160">
        <v>1</v>
      </c>
      <c r="I248" s="160">
        <v>0</v>
      </c>
      <c r="J248" s="161"/>
      <c r="K248" s="161"/>
    </row>
    <row r="249" spans="1:11" ht="24" customHeight="1" x14ac:dyDescent="0.25">
      <c r="A249" s="157" t="s">
        <v>412</v>
      </c>
      <c r="B249" s="158" t="s">
        <v>588</v>
      </c>
      <c r="C249" s="157" t="s">
        <v>60</v>
      </c>
      <c r="D249" s="157" t="s">
        <v>589</v>
      </c>
      <c r="E249" s="237" t="s">
        <v>415</v>
      </c>
      <c r="F249" s="238"/>
      <c r="G249" s="159" t="s">
        <v>53</v>
      </c>
      <c r="H249" s="160">
        <v>5.33</v>
      </c>
      <c r="I249" s="160">
        <v>0</v>
      </c>
      <c r="J249" s="161"/>
      <c r="K249" s="161"/>
    </row>
    <row r="250" spans="1:11" ht="24" customHeight="1" x14ac:dyDescent="0.25">
      <c r="A250" s="157" t="s">
        <v>412</v>
      </c>
      <c r="B250" s="158" t="s">
        <v>590</v>
      </c>
      <c r="C250" s="157" t="s">
        <v>60</v>
      </c>
      <c r="D250" s="157" t="s">
        <v>591</v>
      </c>
      <c r="E250" s="237" t="s">
        <v>415</v>
      </c>
      <c r="F250" s="238"/>
      <c r="G250" s="159" t="s">
        <v>53</v>
      </c>
      <c r="H250" s="160">
        <v>5.33</v>
      </c>
      <c r="I250" s="160">
        <v>0</v>
      </c>
      <c r="J250" s="161"/>
      <c r="K250" s="161"/>
    </row>
    <row r="251" spans="1:11" ht="25.5" x14ac:dyDescent="0.25">
      <c r="A251" s="162"/>
      <c r="B251" s="162"/>
      <c r="C251" s="162"/>
      <c r="D251" s="162"/>
      <c r="E251" s="162" t="s">
        <v>429</v>
      </c>
      <c r="F251" s="163">
        <v>93.0655371</v>
      </c>
      <c r="G251" s="162" t="s">
        <v>430</v>
      </c>
      <c r="H251" s="163">
        <v>102.47</v>
      </c>
      <c r="I251" s="162" t="s">
        <v>431</v>
      </c>
      <c r="J251" s="163"/>
    </row>
    <row r="252" spans="1:11" ht="15.75" customHeight="1" thickBot="1" x14ac:dyDescent="0.3">
      <c r="A252" s="162"/>
      <c r="B252" s="162"/>
      <c r="C252" s="162"/>
      <c r="D252" s="162"/>
      <c r="E252" s="162" t="s">
        <v>432</v>
      </c>
      <c r="F252" s="163">
        <v>1717.38</v>
      </c>
      <c r="G252" s="162"/>
      <c r="H252" s="241" t="s">
        <v>433</v>
      </c>
      <c r="I252" s="241"/>
      <c r="J252" s="163"/>
    </row>
    <row r="253" spans="1:11" ht="0.95" customHeight="1" thickTop="1" x14ac:dyDescent="0.25">
      <c r="A253" s="165"/>
      <c r="B253" s="165"/>
      <c r="C253" s="165"/>
      <c r="D253" s="165"/>
      <c r="E253" s="165"/>
      <c r="F253" s="165"/>
      <c r="G253" s="165"/>
      <c r="H253" s="165"/>
      <c r="I253" s="165"/>
      <c r="J253" s="165"/>
      <c r="K253" s="165"/>
    </row>
    <row r="254" spans="1:11" ht="18" customHeight="1" x14ac:dyDescent="0.25">
      <c r="A254" s="129" t="s">
        <v>190</v>
      </c>
      <c r="B254" s="130" t="s">
        <v>43</v>
      </c>
      <c r="C254" s="129" t="s">
        <v>44</v>
      </c>
      <c r="D254" s="129" t="s">
        <v>4</v>
      </c>
      <c r="E254" s="239" t="s">
        <v>405</v>
      </c>
      <c r="F254" s="240"/>
      <c r="G254" s="144" t="s">
        <v>45</v>
      </c>
      <c r="H254" s="130" t="s">
        <v>46</v>
      </c>
      <c r="I254" s="130" t="s">
        <v>406</v>
      </c>
      <c r="J254" s="130"/>
      <c r="K254" s="130"/>
    </row>
    <row r="255" spans="1:11" ht="26.1" customHeight="1" x14ac:dyDescent="0.25">
      <c r="A255" s="133" t="s">
        <v>407</v>
      </c>
      <c r="B255" s="134" t="s">
        <v>191</v>
      </c>
      <c r="C255" s="133" t="s">
        <v>60</v>
      </c>
      <c r="D255" s="133" t="s">
        <v>192</v>
      </c>
      <c r="E255" s="233" t="s">
        <v>567</v>
      </c>
      <c r="F255" s="234"/>
      <c r="G255" s="145" t="s">
        <v>193</v>
      </c>
      <c r="H255" s="151">
        <v>1</v>
      </c>
      <c r="I255" s="146"/>
      <c r="J255" s="146"/>
      <c r="K255" s="146"/>
    </row>
    <row r="256" spans="1:11" ht="24" customHeight="1" x14ac:dyDescent="0.25">
      <c r="A256" s="157" t="s">
        <v>412</v>
      </c>
      <c r="B256" s="158" t="s">
        <v>595</v>
      </c>
      <c r="C256" s="157" t="s">
        <v>60</v>
      </c>
      <c r="D256" s="157" t="s">
        <v>596</v>
      </c>
      <c r="E256" s="237" t="s">
        <v>445</v>
      </c>
      <c r="F256" s="238"/>
      <c r="G256" s="159" t="s">
        <v>193</v>
      </c>
      <c r="H256" s="160">
        <v>1.05</v>
      </c>
      <c r="I256" s="160">
        <v>0</v>
      </c>
      <c r="J256" s="161"/>
      <c r="K256" s="161"/>
    </row>
    <row r="257" spans="1:11" ht="24" customHeight="1" x14ac:dyDescent="0.25">
      <c r="A257" s="157" t="s">
        <v>412</v>
      </c>
      <c r="B257" s="158" t="s">
        <v>590</v>
      </c>
      <c r="C257" s="157" t="s">
        <v>60</v>
      </c>
      <c r="D257" s="157" t="s">
        <v>591</v>
      </c>
      <c r="E257" s="237" t="s">
        <v>415</v>
      </c>
      <c r="F257" s="238"/>
      <c r="G257" s="159" t="s">
        <v>53</v>
      </c>
      <c r="H257" s="160">
        <v>0.32</v>
      </c>
      <c r="I257" s="160">
        <v>0</v>
      </c>
      <c r="J257" s="161"/>
      <c r="K257" s="161"/>
    </row>
    <row r="258" spans="1:11" ht="24" customHeight="1" x14ac:dyDescent="0.25">
      <c r="A258" s="157" t="s">
        <v>412</v>
      </c>
      <c r="B258" s="158" t="s">
        <v>597</v>
      </c>
      <c r="C258" s="157" t="s">
        <v>60</v>
      </c>
      <c r="D258" s="157" t="s">
        <v>598</v>
      </c>
      <c r="E258" s="237" t="s">
        <v>415</v>
      </c>
      <c r="F258" s="238"/>
      <c r="G258" s="159" t="s">
        <v>53</v>
      </c>
      <c r="H258" s="160">
        <v>0.32</v>
      </c>
      <c r="I258" s="160">
        <v>0</v>
      </c>
      <c r="J258" s="161"/>
      <c r="K258" s="161"/>
    </row>
    <row r="259" spans="1:11" ht="25.5" x14ac:dyDescent="0.25">
      <c r="A259" s="162"/>
      <c r="B259" s="162"/>
      <c r="C259" s="162"/>
      <c r="D259" s="162"/>
      <c r="E259" s="162" t="s">
        <v>429</v>
      </c>
      <c r="F259" s="163">
        <v>6.0492122999999998</v>
      </c>
      <c r="G259" s="162" t="s">
        <v>430</v>
      </c>
      <c r="H259" s="163">
        <v>6.66</v>
      </c>
      <c r="I259" s="162" t="s">
        <v>431</v>
      </c>
      <c r="J259" s="163"/>
    </row>
    <row r="260" spans="1:11" ht="15.75" customHeight="1" thickBot="1" x14ac:dyDescent="0.3">
      <c r="A260" s="162"/>
      <c r="B260" s="162"/>
      <c r="C260" s="162"/>
      <c r="D260" s="162"/>
      <c r="E260" s="162" t="s">
        <v>432</v>
      </c>
      <c r="F260" s="163">
        <v>5.74</v>
      </c>
      <c r="G260" s="162"/>
      <c r="H260" s="241" t="s">
        <v>433</v>
      </c>
      <c r="I260" s="241"/>
      <c r="J260" s="163"/>
    </row>
    <row r="261" spans="1:11" ht="0.95" customHeight="1" thickTop="1" x14ac:dyDescent="0.25">
      <c r="A261" s="165"/>
      <c r="B261" s="165"/>
      <c r="C261" s="165"/>
      <c r="D261" s="165"/>
      <c r="E261" s="165"/>
      <c r="F261" s="165"/>
      <c r="G261" s="165"/>
      <c r="H261" s="165"/>
      <c r="I261" s="165"/>
      <c r="J261" s="165"/>
      <c r="K261" s="165"/>
    </row>
    <row r="262" spans="1:11" ht="18" customHeight="1" x14ac:dyDescent="0.25">
      <c r="A262" s="129" t="s">
        <v>194</v>
      </c>
      <c r="B262" s="130" t="s">
        <v>43</v>
      </c>
      <c r="C262" s="129" t="s">
        <v>44</v>
      </c>
      <c r="D262" s="129" t="s">
        <v>4</v>
      </c>
      <c r="E262" s="239" t="s">
        <v>405</v>
      </c>
      <c r="F262" s="240"/>
      <c r="G262" s="144" t="s">
        <v>45</v>
      </c>
      <c r="H262" s="130" t="s">
        <v>46</v>
      </c>
      <c r="I262" s="130" t="s">
        <v>406</v>
      </c>
      <c r="J262" s="130"/>
      <c r="K262" s="130"/>
    </row>
    <row r="263" spans="1:11" ht="24" customHeight="1" x14ac:dyDescent="0.25">
      <c r="A263" s="133" t="s">
        <v>407</v>
      </c>
      <c r="B263" s="134" t="s">
        <v>175</v>
      </c>
      <c r="C263" s="133" t="s">
        <v>60</v>
      </c>
      <c r="D263" s="133" t="s">
        <v>176</v>
      </c>
      <c r="E263" s="233" t="s">
        <v>578</v>
      </c>
      <c r="F263" s="234"/>
      <c r="G263" s="145" t="s">
        <v>177</v>
      </c>
      <c r="H263" s="151">
        <v>1</v>
      </c>
      <c r="I263" s="146"/>
      <c r="J263" s="146"/>
      <c r="K263" s="146"/>
    </row>
    <row r="264" spans="1:11" ht="24" customHeight="1" x14ac:dyDescent="0.25">
      <c r="A264" s="157" t="s">
        <v>412</v>
      </c>
      <c r="B264" s="158" t="s">
        <v>579</v>
      </c>
      <c r="C264" s="157" t="s">
        <v>60</v>
      </c>
      <c r="D264" s="157" t="s">
        <v>580</v>
      </c>
      <c r="E264" s="237" t="s">
        <v>445</v>
      </c>
      <c r="F264" s="238"/>
      <c r="G264" s="159" t="s">
        <v>177</v>
      </c>
      <c r="H264" s="160">
        <v>1</v>
      </c>
      <c r="I264" s="160">
        <v>0</v>
      </c>
      <c r="J264" s="161"/>
      <c r="K264" s="161"/>
    </row>
    <row r="265" spans="1:11" ht="24" customHeight="1" x14ac:dyDescent="0.25">
      <c r="A265" s="157" t="s">
        <v>412</v>
      </c>
      <c r="B265" s="158" t="s">
        <v>581</v>
      </c>
      <c r="C265" s="157" t="s">
        <v>60</v>
      </c>
      <c r="D265" s="157" t="s">
        <v>582</v>
      </c>
      <c r="E265" s="237" t="s">
        <v>415</v>
      </c>
      <c r="F265" s="238"/>
      <c r="G265" s="159" t="s">
        <v>53</v>
      </c>
      <c r="H265" s="160">
        <v>0.17100000000000001</v>
      </c>
      <c r="I265" s="160">
        <v>0</v>
      </c>
      <c r="J265" s="161"/>
      <c r="K265" s="161"/>
    </row>
    <row r="266" spans="1:11" ht="24" customHeight="1" x14ac:dyDescent="0.25">
      <c r="A266" s="157" t="s">
        <v>412</v>
      </c>
      <c r="B266" s="158" t="s">
        <v>583</v>
      </c>
      <c r="C266" s="157" t="s">
        <v>60</v>
      </c>
      <c r="D266" s="157" t="s">
        <v>584</v>
      </c>
      <c r="E266" s="237" t="s">
        <v>415</v>
      </c>
      <c r="F266" s="238"/>
      <c r="G266" s="159" t="s">
        <v>53</v>
      </c>
      <c r="H266" s="160">
        <v>0.17100000000000001</v>
      </c>
      <c r="I266" s="160">
        <v>0</v>
      </c>
      <c r="J266" s="161"/>
      <c r="K266" s="161"/>
    </row>
    <row r="267" spans="1:11" ht="25.5" x14ac:dyDescent="0.25">
      <c r="A267" s="162"/>
      <c r="B267" s="162"/>
      <c r="C267" s="162"/>
      <c r="D267" s="162"/>
      <c r="E267" s="162" t="s">
        <v>429</v>
      </c>
      <c r="F267" s="163">
        <v>3.2268811999999998</v>
      </c>
      <c r="G267" s="162" t="s">
        <v>430</v>
      </c>
      <c r="H267" s="163">
        <v>3.55</v>
      </c>
      <c r="I267" s="162" t="s">
        <v>431</v>
      </c>
      <c r="J267" s="163"/>
    </row>
    <row r="268" spans="1:11" ht="15.75" customHeight="1" thickBot="1" x14ac:dyDescent="0.3">
      <c r="A268" s="162"/>
      <c r="B268" s="162"/>
      <c r="C268" s="162"/>
      <c r="D268" s="162"/>
      <c r="E268" s="162" t="s">
        <v>432</v>
      </c>
      <c r="F268" s="163">
        <v>3.43</v>
      </c>
      <c r="G268" s="162"/>
      <c r="H268" s="241" t="s">
        <v>433</v>
      </c>
      <c r="I268" s="241"/>
      <c r="J268" s="163"/>
    </row>
    <row r="269" spans="1:11" ht="0.95" customHeight="1" thickTop="1" x14ac:dyDescent="0.25">
      <c r="A269" s="165"/>
      <c r="B269" s="165"/>
      <c r="C269" s="165"/>
      <c r="D269" s="165"/>
      <c r="E269" s="165"/>
      <c r="F269" s="165"/>
      <c r="G269" s="165"/>
      <c r="H269" s="165"/>
      <c r="I269" s="165"/>
      <c r="J269" s="165"/>
      <c r="K269" s="165"/>
    </row>
    <row r="270" spans="1:11" ht="18" customHeight="1" x14ac:dyDescent="0.25">
      <c r="A270" s="129" t="s">
        <v>195</v>
      </c>
      <c r="B270" s="130" t="s">
        <v>43</v>
      </c>
      <c r="C270" s="129" t="s">
        <v>44</v>
      </c>
      <c r="D270" s="129" t="s">
        <v>4</v>
      </c>
      <c r="E270" s="239" t="s">
        <v>405</v>
      </c>
      <c r="F270" s="240"/>
      <c r="G270" s="144" t="s">
        <v>45</v>
      </c>
      <c r="H270" s="130" t="s">
        <v>46</v>
      </c>
      <c r="I270" s="130" t="s">
        <v>406</v>
      </c>
      <c r="J270" s="130"/>
      <c r="K270" s="130"/>
    </row>
    <row r="271" spans="1:11" ht="24" customHeight="1" x14ac:dyDescent="0.25">
      <c r="A271" s="133" t="s">
        <v>407</v>
      </c>
      <c r="B271" s="134" t="s">
        <v>196</v>
      </c>
      <c r="C271" s="133" t="s">
        <v>60</v>
      </c>
      <c r="D271" s="133" t="s">
        <v>197</v>
      </c>
      <c r="E271" s="233" t="s">
        <v>578</v>
      </c>
      <c r="F271" s="234"/>
      <c r="G271" s="145" t="s">
        <v>62</v>
      </c>
      <c r="H271" s="151">
        <v>1</v>
      </c>
      <c r="I271" s="146"/>
      <c r="J271" s="146"/>
      <c r="K271" s="146"/>
    </row>
    <row r="272" spans="1:11" ht="26.1" customHeight="1" x14ac:dyDescent="0.25">
      <c r="A272" s="157" t="s">
        <v>412</v>
      </c>
      <c r="B272" s="158" t="s">
        <v>599</v>
      </c>
      <c r="C272" s="157" t="s">
        <v>60</v>
      </c>
      <c r="D272" s="157" t="s">
        <v>600</v>
      </c>
      <c r="E272" s="237" t="s">
        <v>445</v>
      </c>
      <c r="F272" s="238"/>
      <c r="G272" s="159" t="s">
        <v>62</v>
      </c>
      <c r="H272" s="160">
        <v>0.12379999999999999</v>
      </c>
      <c r="I272" s="160">
        <v>0</v>
      </c>
      <c r="J272" s="161"/>
      <c r="K272" s="161"/>
    </row>
    <row r="273" spans="1:11" ht="24" customHeight="1" x14ac:dyDescent="0.25">
      <c r="A273" s="157" t="s">
        <v>412</v>
      </c>
      <c r="B273" s="158" t="s">
        <v>570</v>
      </c>
      <c r="C273" s="157" t="s">
        <v>60</v>
      </c>
      <c r="D273" s="157" t="s">
        <v>571</v>
      </c>
      <c r="E273" s="237" t="s">
        <v>415</v>
      </c>
      <c r="F273" s="238"/>
      <c r="G273" s="159" t="s">
        <v>53</v>
      </c>
      <c r="H273" s="160">
        <v>1.0660000000000001</v>
      </c>
      <c r="I273" s="160">
        <v>0</v>
      </c>
      <c r="J273" s="161"/>
      <c r="K273" s="161"/>
    </row>
    <row r="274" spans="1:11" ht="24" customHeight="1" x14ac:dyDescent="0.25">
      <c r="A274" s="157" t="s">
        <v>412</v>
      </c>
      <c r="B274" s="158" t="s">
        <v>572</v>
      </c>
      <c r="C274" s="157" t="s">
        <v>60</v>
      </c>
      <c r="D274" s="157" t="s">
        <v>573</v>
      </c>
      <c r="E274" s="237" t="s">
        <v>415</v>
      </c>
      <c r="F274" s="238"/>
      <c r="G274" s="159" t="s">
        <v>53</v>
      </c>
      <c r="H274" s="160">
        <v>1.0660000000000001</v>
      </c>
      <c r="I274" s="160">
        <v>0</v>
      </c>
      <c r="J274" s="161"/>
      <c r="K274" s="161"/>
    </row>
    <row r="275" spans="1:11" ht="24" customHeight="1" x14ac:dyDescent="0.25">
      <c r="A275" s="157" t="s">
        <v>412</v>
      </c>
      <c r="B275" s="158" t="s">
        <v>601</v>
      </c>
      <c r="C275" s="157" t="s">
        <v>60</v>
      </c>
      <c r="D275" s="157" t="s">
        <v>602</v>
      </c>
      <c r="E275" s="237" t="s">
        <v>445</v>
      </c>
      <c r="F275" s="238"/>
      <c r="G275" s="159" t="s">
        <v>62</v>
      </c>
      <c r="H275" s="160">
        <v>1</v>
      </c>
      <c r="I275" s="160">
        <v>0</v>
      </c>
      <c r="J275" s="161"/>
      <c r="K275" s="161"/>
    </row>
    <row r="276" spans="1:11" ht="25.5" x14ac:dyDescent="0.25">
      <c r="A276" s="162"/>
      <c r="B276" s="162"/>
      <c r="C276" s="162"/>
      <c r="D276" s="162"/>
      <c r="E276" s="162" t="s">
        <v>429</v>
      </c>
      <c r="F276" s="163">
        <v>24.382466300000001</v>
      </c>
      <c r="G276" s="162" t="s">
        <v>430</v>
      </c>
      <c r="H276" s="163">
        <v>26.85</v>
      </c>
      <c r="I276" s="162" t="s">
        <v>431</v>
      </c>
      <c r="J276" s="163"/>
    </row>
    <row r="277" spans="1:11" ht="15.75" customHeight="1" thickBot="1" x14ac:dyDescent="0.3">
      <c r="A277" s="162"/>
      <c r="B277" s="162"/>
      <c r="C277" s="162"/>
      <c r="D277" s="162"/>
      <c r="E277" s="162" t="s">
        <v>432</v>
      </c>
      <c r="F277" s="163">
        <v>14.27</v>
      </c>
      <c r="G277" s="162"/>
      <c r="H277" s="241" t="s">
        <v>433</v>
      </c>
      <c r="I277" s="241"/>
      <c r="J277" s="163"/>
    </row>
    <row r="278" spans="1:11" ht="0.95" customHeight="1" thickTop="1" x14ac:dyDescent="0.25">
      <c r="A278" s="165"/>
      <c r="B278" s="165"/>
      <c r="C278" s="165"/>
      <c r="D278" s="165"/>
      <c r="E278" s="165"/>
      <c r="F278" s="165"/>
      <c r="G278" s="165"/>
      <c r="H278" s="165"/>
      <c r="I278" s="165"/>
      <c r="J278" s="165"/>
      <c r="K278" s="165"/>
    </row>
    <row r="279" spans="1:11" ht="18" customHeight="1" x14ac:dyDescent="0.25">
      <c r="A279" s="129" t="s">
        <v>198</v>
      </c>
      <c r="B279" s="130" t="s">
        <v>43</v>
      </c>
      <c r="C279" s="129" t="s">
        <v>44</v>
      </c>
      <c r="D279" s="129" t="s">
        <v>4</v>
      </c>
      <c r="E279" s="239" t="s">
        <v>405</v>
      </c>
      <c r="F279" s="240"/>
      <c r="G279" s="144" t="s">
        <v>45</v>
      </c>
      <c r="H279" s="130" t="s">
        <v>46</v>
      </c>
      <c r="I279" s="130" t="s">
        <v>406</v>
      </c>
      <c r="J279" s="130"/>
      <c r="K279" s="130"/>
    </row>
    <row r="280" spans="1:11" ht="26.1" customHeight="1" x14ac:dyDescent="0.25">
      <c r="A280" s="133" t="s">
        <v>407</v>
      </c>
      <c r="B280" s="134" t="s">
        <v>199</v>
      </c>
      <c r="C280" s="133" t="s">
        <v>60</v>
      </c>
      <c r="D280" s="133" t="s">
        <v>200</v>
      </c>
      <c r="E280" s="233" t="s">
        <v>567</v>
      </c>
      <c r="F280" s="234"/>
      <c r="G280" s="145" t="s">
        <v>193</v>
      </c>
      <c r="H280" s="151">
        <v>1</v>
      </c>
      <c r="I280" s="146"/>
      <c r="J280" s="146"/>
      <c r="K280" s="146"/>
    </row>
    <row r="281" spans="1:11" ht="24" customHeight="1" x14ac:dyDescent="0.25">
      <c r="A281" s="157" t="s">
        <v>412</v>
      </c>
      <c r="B281" s="158" t="s">
        <v>603</v>
      </c>
      <c r="C281" s="157" t="s">
        <v>60</v>
      </c>
      <c r="D281" s="157" t="s">
        <v>604</v>
      </c>
      <c r="E281" s="237" t="s">
        <v>445</v>
      </c>
      <c r="F281" s="238"/>
      <c r="G281" s="159" t="s">
        <v>193</v>
      </c>
      <c r="H281" s="160">
        <v>1.1000000000000001</v>
      </c>
      <c r="I281" s="160">
        <v>0</v>
      </c>
      <c r="J281" s="161"/>
      <c r="K281" s="161"/>
    </row>
    <row r="282" spans="1:11" ht="24" customHeight="1" x14ac:dyDescent="0.25">
      <c r="A282" s="157" t="s">
        <v>412</v>
      </c>
      <c r="B282" s="158" t="s">
        <v>581</v>
      </c>
      <c r="C282" s="157" t="s">
        <v>60</v>
      </c>
      <c r="D282" s="157" t="s">
        <v>582</v>
      </c>
      <c r="E282" s="237" t="s">
        <v>415</v>
      </c>
      <c r="F282" s="238"/>
      <c r="G282" s="159" t="s">
        <v>53</v>
      </c>
      <c r="H282" s="160">
        <v>0.32</v>
      </c>
      <c r="I282" s="160">
        <v>0</v>
      </c>
      <c r="J282" s="161"/>
      <c r="K282" s="161"/>
    </row>
    <row r="283" spans="1:11" ht="24" customHeight="1" x14ac:dyDescent="0.25">
      <c r="A283" s="157" t="s">
        <v>412</v>
      </c>
      <c r="B283" s="158" t="s">
        <v>583</v>
      </c>
      <c r="C283" s="157" t="s">
        <v>60</v>
      </c>
      <c r="D283" s="157" t="s">
        <v>584</v>
      </c>
      <c r="E283" s="237" t="s">
        <v>415</v>
      </c>
      <c r="F283" s="238"/>
      <c r="G283" s="159" t="s">
        <v>53</v>
      </c>
      <c r="H283" s="160">
        <v>0.32</v>
      </c>
      <c r="I283" s="160">
        <v>0</v>
      </c>
      <c r="J283" s="161"/>
      <c r="K283" s="161"/>
    </row>
    <row r="284" spans="1:11" ht="25.5" x14ac:dyDescent="0.25">
      <c r="A284" s="162"/>
      <c r="B284" s="162"/>
      <c r="C284" s="162"/>
      <c r="D284" s="162"/>
      <c r="E284" s="162" t="s">
        <v>429</v>
      </c>
      <c r="F284" s="163">
        <v>6.0492122999999998</v>
      </c>
      <c r="G284" s="162" t="s">
        <v>430</v>
      </c>
      <c r="H284" s="163">
        <v>6.66</v>
      </c>
      <c r="I284" s="162" t="s">
        <v>431</v>
      </c>
      <c r="J284" s="163"/>
    </row>
    <row r="285" spans="1:11" ht="15.75" customHeight="1" thickBot="1" x14ac:dyDescent="0.3">
      <c r="A285" s="162"/>
      <c r="B285" s="162"/>
      <c r="C285" s="162"/>
      <c r="D285" s="162"/>
      <c r="E285" s="162" t="s">
        <v>432</v>
      </c>
      <c r="F285" s="163">
        <v>5.27</v>
      </c>
      <c r="G285" s="162"/>
      <c r="H285" s="241" t="s">
        <v>433</v>
      </c>
      <c r="I285" s="241"/>
      <c r="J285" s="163"/>
    </row>
    <row r="286" spans="1:11" ht="0.95" customHeight="1" thickTop="1" x14ac:dyDescent="0.25">
      <c r="A286" s="165"/>
      <c r="B286" s="165"/>
      <c r="C286" s="165"/>
      <c r="D286" s="165"/>
      <c r="E286" s="165"/>
      <c r="F286" s="165"/>
      <c r="G286" s="165"/>
      <c r="H286" s="165"/>
      <c r="I286" s="165"/>
      <c r="J286" s="165"/>
      <c r="K286" s="165"/>
    </row>
    <row r="287" spans="1:11" ht="18" customHeight="1" x14ac:dyDescent="0.25">
      <c r="A287" s="129" t="s">
        <v>201</v>
      </c>
      <c r="B287" s="130" t="s">
        <v>43</v>
      </c>
      <c r="C287" s="129" t="s">
        <v>44</v>
      </c>
      <c r="D287" s="129" t="s">
        <v>4</v>
      </c>
      <c r="E287" s="239" t="s">
        <v>405</v>
      </c>
      <c r="F287" s="240"/>
      <c r="G287" s="144" t="s">
        <v>45</v>
      </c>
      <c r="H287" s="130" t="s">
        <v>46</v>
      </c>
      <c r="I287" s="130" t="s">
        <v>406</v>
      </c>
      <c r="J287" s="130"/>
      <c r="K287" s="130"/>
    </row>
    <row r="288" spans="1:11" ht="24" customHeight="1" x14ac:dyDescent="0.25">
      <c r="A288" s="133" t="s">
        <v>407</v>
      </c>
      <c r="B288" s="134" t="s">
        <v>202</v>
      </c>
      <c r="C288" s="133" t="s">
        <v>60</v>
      </c>
      <c r="D288" s="133" t="s">
        <v>203</v>
      </c>
      <c r="E288" s="233" t="s">
        <v>567</v>
      </c>
      <c r="F288" s="234"/>
      <c r="G288" s="145" t="s">
        <v>62</v>
      </c>
      <c r="H288" s="151">
        <v>1</v>
      </c>
      <c r="I288" s="146"/>
      <c r="J288" s="146"/>
      <c r="K288" s="146"/>
    </row>
    <row r="289" spans="1:11" ht="26.1" customHeight="1" x14ac:dyDescent="0.25">
      <c r="A289" s="157" t="s">
        <v>412</v>
      </c>
      <c r="B289" s="158" t="s">
        <v>605</v>
      </c>
      <c r="C289" s="157" t="s">
        <v>60</v>
      </c>
      <c r="D289" s="157" t="s">
        <v>606</v>
      </c>
      <c r="E289" s="237" t="s">
        <v>445</v>
      </c>
      <c r="F289" s="238"/>
      <c r="G289" s="159" t="s">
        <v>62</v>
      </c>
      <c r="H289" s="160">
        <v>1</v>
      </c>
      <c r="I289" s="160">
        <v>0</v>
      </c>
      <c r="J289" s="161"/>
      <c r="K289" s="161"/>
    </row>
    <row r="290" spans="1:11" ht="24" customHeight="1" x14ac:dyDescent="0.25">
      <c r="A290" s="157" t="s">
        <v>412</v>
      </c>
      <c r="B290" s="158" t="s">
        <v>570</v>
      </c>
      <c r="C290" s="157" t="s">
        <v>60</v>
      </c>
      <c r="D290" s="157" t="s">
        <v>571</v>
      </c>
      <c r="E290" s="237" t="s">
        <v>415</v>
      </c>
      <c r="F290" s="238"/>
      <c r="G290" s="159" t="s">
        <v>53</v>
      </c>
      <c r="H290" s="160">
        <v>1.2789999999999999</v>
      </c>
      <c r="I290" s="160">
        <v>0</v>
      </c>
      <c r="J290" s="161"/>
      <c r="K290" s="161"/>
    </row>
    <row r="291" spans="1:11" ht="24" customHeight="1" x14ac:dyDescent="0.25">
      <c r="A291" s="157" t="s">
        <v>412</v>
      </c>
      <c r="B291" s="158" t="s">
        <v>572</v>
      </c>
      <c r="C291" s="157" t="s">
        <v>60</v>
      </c>
      <c r="D291" s="157" t="s">
        <v>573</v>
      </c>
      <c r="E291" s="237" t="s">
        <v>415</v>
      </c>
      <c r="F291" s="238"/>
      <c r="G291" s="159" t="s">
        <v>53</v>
      </c>
      <c r="H291" s="160">
        <v>1.2789999999999999</v>
      </c>
      <c r="I291" s="160">
        <v>0</v>
      </c>
      <c r="J291" s="161"/>
      <c r="K291" s="161"/>
    </row>
    <row r="292" spans="1:11" ht="25.5" x14ac:dyDescent="0.25">
      <c r="A292" s="162"/>
      <c r="B292" s="162"/>
      <c r="C292" s="162"/>
      <c r="D292" s="162"/>
      <c r="E292" s="162" t="s">
        <v>429</v>
      </c>
      <c r="F292" s="163">
        <v>29.260863400000002</v>
      </c>
      <c r="G292" s="162" t="s">
        <v>430</v>
      </c>
      <c r="H292" s="163">
        <v>32.22</v>
      </c>
      <c r="I292" s="162" t="s">
        <v>431</v>
      </c>
      <c r="J292" s="163"/>
    </row>
    <row r="293" spans="1:11" ht="15.75" customHeight="1" thickBot="1" x14ac:dyDescent="0.3">
      <c r="A293" s="162"/>
      <c r="B293" s="162"/>
      <c r="C293" s="162"/>
      <c r="D293" s="162"/>
      <c r="E293" s="162" t="s">
        <v>432</v>
      </c>
      <c r="F293" s="163">
        <v>90.36</v>
      </c>
      <c r="G293" s="162"/>
      <c r="H293" s="241" t="s">
        <v>433</v>
      </c>
      <c r="I293" s="241"/>
      <c r="J293" s="163"/>
    </row>
    <row r="294" spans="1:11" ht="0.95" customHeight="1" thickTop="1" x14ac:dyDescent="0.25">
      <c r="A294" s="165"/>
      <c r="B294" s="165"/>
      <c r="C294" s="165"/>
      <c r="D294" s="165"/>
      <c r="E294" s="165"/>
      <c r="F294" s="165"/>
      <c r="G294" s="165"/>
      <c r="H294" s="165"/>
      <c r="I294" s="165"/>
      <c r="J294" s="165"/>
      <c r="K294" s="165"/>
    </row>
    <row r="295" spans="1:11" ht="18" customHeight="1" x14ac:dyDescent="0.25">
      <c r="A295" s="129" t="s">
        <v>204</v>
      </c>
      <c r="B295" s="130" t="s">
        <v>43</v>
      </c>
      <c r="C295" s="129" t="s">
        <v>44</v>
      </c>
      <c r="D295" s="129" t="s">
        <v>4</v>
      </c>
      <c r="E295" s="239" t="s">
        <v>405</v>
      </c>
      <c r="F295" s="240"/>
      <c r="G295" s="144" t="s">
        <v>45</v>
      </c>
      <c r="H295" s="130" t="s">
        <v>46</v>
      </c>
      <c r="I295" s="130" t="s">
        <v>406</v>
      </c>
      <c r="J295" s="130"/>
      <c r="K295" s="130"/>
    </row>
    <row r="296" spans="1:11" ht="26.1" customHeight="1" x14ac:dyDescent="0.25">
      <c r="A296" s="133" t="s">
        <v>407</v>
      </c>
      <c r="B296" s="134" t="s">
        <v>188</v>
      </c>
      <c r="C296" s="133" t="s">
        <v>60</v>
      </c>
      <c r="D296" s="133" t="s">
        <v>205</v>
      </c>
      <c r="E296" s="233" t="s">
        <v>567</v>
      </c>
      <c r="F296" s="234"/>
      <c r="G296" s="145" t="s">
        <v>62</v>
      </c>
      <c r="H296" s="151">
        <v>1</v>
      </c>
      <c r="I296" s="146"/>
      <c r="J296" s="146"/>
      <c r="K296" s="146"/>
    </row>
    <row r="297" spans="1:11" ht="26.1" customHeight="1" x14ac:dyDescent="0.25">
      <c r="A297" s="157" t="s">
        <v>412</v>
      </c>
      <c r="B297" s="158" t="s">
        <v>593</v>
      </c>
      <c r="C297" s="157" t="s">
        <v>60</v>
      </c>
      <c r="D297" s="157" t="s">
        <v>594</v>
      </c>
      <c r="E297" s="237" t="s">
        <v>445</v>
      </c>
      <c r="F297" s="238"/>
      <c r="G297" s="159" t="s">
        <v>62</v>
      </c>
      <c r="H297" s="160">
        <v>1</v>
      </c>
      <c r="I297" s="160">
        <v>0</v>
      </c>
      <c r="J297" s="161"/>
      <c r="K297" s="161"/>
    </row>
    <row r="298" spans="1:11" ht="24" customHeight="1" x14ac:dyDescent="0.25">
      <c r="A298" s="157" t="s">
        <v>412</v>
      </c>
      <c r="B298" s="158" t="s">
        <v>588</v>
      </c>
      <c r="C298" s="157" t="s">
        <v>60</v>
      </c>
      <c r="D298" s="157" t="s">
        <v>589</v>
      </c>
      <c r="E298" s="237" t="s">
        <v>415</v>
      </c>
      <c r="F298" s="238"/>
      <c r="G298" s="159" t="s">
        <v>53</v>
      </c>
      <c r="H298" s="160">
        <v>5.33</v>
      </c>
      <c r="I298" s="160">
        <v>0</v>
      </c>
      <c r="J298" s="161"/>
      <c r="K298" s="161"/>
    </row>
    <row r="299" spans="1:11" ht="24" customHeight="1" x14ac:dyDescent="0.25">
      <c r="A299" s="157" t="s">
        <v>412</v>
      </c>
      <c r="B299" s="158" t="s">
        <v>590</v>
      </c>
      <c r="C299" s="157" t="s">
        <v>60</v>
      </c>
      <c r="D299" s="157" t="s">
        <v>591</v>
      </c>
      <c r="E299" s="237" t="s">
        <v>415</v>
      </c>
      <c r="F299" s="238"/>
      <c r="G299" s="159" t="s">
        <v>53</v>
      </c>
      <c r="H299" s="160">
        <v>5.33</v>
      </c>
      <c r="I299" s="160">
        <v>0</v>
      </c>
      <c r="J299" s="161"/>
      <c r="K299" s="161"/>
    </row>
    <row r="300" spans="1:11" ht="25.5" x14ac:dyDescent="0.25">
      <c r="A300" s="162"/>
      <c r="B300" s="162"/>
      <c r="C300" s="162"/>
      <c r="D300" s="162"/>
      <c r="E300" s="162" t="s">
        <v>429</v>
      </c>
      <c r="F300" s="163">
        <v>93.0655371</v>
      </c>
      <c r="G300" s="162" t="s">
        <v>430</v>
      </c>
      <c r="H300" s="163">
        <v>102.47</v>
      </c>
      <c r="I300" s="162" t="s">
        <v>431</v>
      </c>
      <c r="J300" s="163"/>
    </row>
    <row r="301" spans="1:11" ht="15.75" customHeight="1" thickBot="1" x14ac:dyDescent="0.3">
      <c r="A301" s="162"/>
      <c r="B301" s="162"/>
      <c r="C301" s="162"/>
      <c r="D301" s="162"/>
      <c r="E301" s="162" t="s">
        <v>432</v>
      </c>
      <c r="F301" s="163">
        <v>1717.38</v>
      </c>
      <c r="G301" s="162"/>
      <c r="H301" s="241" t="s">
        <v>433</v>
      </c>
      <c r="I301" s="241"/>
      <c r="J301" s="163"/>
    </row>
    <row r="302" spans="1:11" ht="0.95" customHeight="1" thickTop="1" x14ac:dyDescent="0.25">
      <c r="A302" s="165"/>
      <c r="B302" s="165"/>
      <c r="C302" s="165"/>
      <c r="D302" s="165"/>
      <c r="E302" s="165"/>
      <c r="F302" s="165"/>
      <c r="G302" s="165"/>
      <c r="H302" s="165"/>
      <c r="I302" s="165"/>
      <c r="J302" s="165"/>
      <c r="K302" s="165"/>
    </row>
    <row r="303" spans="1:11" ht="18" customHeight="1" x14ac:dyDescent="0.25">
      <c r="A303" s="129" t="s">
        <v>206</v>
      </c>
      <c r="B303" s="130" t="s">
        <v>43</v>
      </c>
      <c r="C303" s="129" t="s">
        <v>44</v>
      </c>
      <c r="D303" s="129" t="s">
        <v>4</v>
      </c>
      <c r="E303" s="239" t="s">
        <v>405</v>
      </c>
      <c r="F303" s="240"/>
      <c r="G303" s="144" t="s">
        <v>45</v>
      </c>
      <c r="H303" s="130" t="s">
        <v>46</v>
      </c>
      <c r="I303" s="130" t="s">
        <v>406</v>
      </c>
      <c r="J303" s="130"/>
      <c r="K303" s="130"/>
    </row>
    <row r="304" spans="1:11" ht="24" customHeight="1" x14ac:dyDescent="0.25">
      <c r="A304" s="133" t="s">
        <v>407</v>
      </c>
      <c r="B304" s="134" t="s">
        <v>207</v>
      </c>
      <c r="C304" s="133" t="s">
        <v>60</v>
      </c>
      <c r="D304" s="133" t="s">
        <v>208</v>
      </c>
      <c r="E304" s="233" t="s">
        <v>567</v>
      </c>
      <c r="F304" s="234"/>
      <c r="G304" s="145" t="s">
        <v>62</v>
      </c>
      <c r="H304" s="151">
        <v>1</v>
      </c>
      <c r="I304" s="146"/>
      <c r="J304" s="146"/>
      <c r="K304" s="146"/>
    </row>
    <row r="305" spans="1:11" ht="24" customHeight="1" x14ac:dyDescent="0.25">
      <c r="A305" s="157" t="s">
        <v>412</v>
      </c>
      <c r="B305" s="158" t="s">
        <v>607</v>
      </c>
      <c r="C305" s="157" t="s">
        <v>60</v>
      </c>
      <c r="D305" s="157" t="s">
        <v>608</v>
      </c>
      <c r="E305" s="237" t="s">
        <v>445</v>
      </c>
      <c r="F305" s="238"/>
      <c r="G305" s="159" t="s">
        <v>62</v>
      </c>
      <c r="H305" s="160">
        <v>1</v>
      </c>
      <c r="I305" s="160">
        <v>0</v>
      </c>
      <c r="J305" s="161"/>
      <c r="K305" s="161"/>
    </row>
    <row r="306" spans="1:11" ht="24" customHeight="1" x14ac:dyDescent="0.25">
      <c r="A306" s="157" t="s">
        <v>412</v>
      </c>
      <c r="B306" s="158" t="s">
        <v>570</v>
      </c>
      <c r="C306" s="157" t="s">
        <v>60</v>
      </c>
      <c r="D306" s="157" t="s">
        <v>571</v>
      </c>
      <c r="E306" s="237" t="s">
        <v>415</v>
      </c>
      <c r="F306" s="238"/>
      <c r="G306" s="159" t="s">
        <v>53</v>
      </c>
      <c r="H306" s="160">
        <v>19.187999999999999</v>
      </c>
      <c r="I306" s="160">
        <v>0</v>
      </c>
      <c r="J306" s="161"/>
      <c r="K306" s="161"/>
    </row>
    <row r="307" spans="1:11" ht="24" customHeight="1" x14ac:dyDescent="0.25">
      <c r="A307" s="157" t="s">
        <v>412</v>
      </c>
      <c r="B307" s="158" t="s">
        <v>572</v>
      </c>
      <c r="C307" s="157" t="s">
        <v>60</v>
      </c>
      <c r="D307" s="157" t="s">
        <v>573</v>
      </c>
      <c r="E307" s="237" t="s">
        <v>415</v>
      </c>
      <c r="F307" s="238"/>
      <c r="G307" s="159" t="s">
        <v>53</v>
      </c>
      <c r="H307" s="160">
        <v>17.056000000000001</v>
      </c>
      <c r="I307" s="160">
        <v>0</v>
      </c>
      <c r="J307" s="161"/>
      <c r="K307" s="161"/>
    </row>
    <row r="308" spans="1:11" ht="25.5" x14ac:dyDescent="0.25">
      <c r="A308" s="162"/>
      <c r="B308" s="162"/>
      <c r="C308" s="162"/>
      <c r="D308" s="162"/>
      <c r="E308" s="162" t="s">
        <v>429</v>
      </c>
      <c r="F308" s="163">
        <v>407.0582076</v>
      </c>
      <c r="G308" s="162" t="s">
        <v>430</v>
      </c>
      <c r="H308" s="163">
        <v>448.21</v>
      </c>
      <c r="I308" s="162" t="s">
        <v>431</v>
      </c>
      <c r="J308" s="163"/>
    </row>
    <row r="309" spans="1:11" ht="15.75" customHeight="1" thickBot="1" x14ac:dyDescent="0.3">
      <c r="A309" s="162"/>
      <c r="B309" s="162"/>
      <c r="C309" s="162"/>
      <c r="D309" s="162"/>
      <c r="E309" s="162" t="s">
        <v>432</v>
      </c>
      <c r="F309" s="163">
        <v>1007.07</v>
      </c>
      <c r="G309" s="162"/>
      <c r="H309" s="241" t="s">
        <v>433</v>
      </c>
      <c r="I309" s="241"/>
      <c r="J309" s="163"/>
    </row>
    <row r="310" spans="1:11" ht="0.95" customHeight="1" thickTop="1" x14ac:dyDescent="0.25">
      <c r="A310" s="165"/>
      <c r="B310" s="165"/>
      <c r="C310" s="165"/>
      <c r="D310" s="165"/>
      <c r="E310" s="165"/>
      <c r="F310" s="165"/>
      <c r="G310" s="165"/>
      <c r="H310" s="165"/>
      <c r="I310" s="165"/>
      <c r="J310" s="165"/>
      <c r="K310" s="165"/>
    </row>
    <row r="311" spans="1:11" ht="18" customHeight="1" x14ac:dyDescent="0.25">
      <c r="A311" s="129" t="s">
        <v>209</v>
      </c>
      <c r="B311" s="130" t="s">
        <v>43</v>
      </c>
      <c r="C311" s="129" t="s">
        <v>44</v>
      </c>
      <c r="D311" s="129" t="s">
        <v>4</v>
      </c>
      <c r="E311" s="239" t="s">
        <v>405</v>
      </c>
      <c r="F311" s="240"/>
      <c r="G311" s="144" t="s">
        <v>45</v>
      </c>
      <c r="H311" s="130" t="s">
        <v>46</v>
      </c>
      <c r="I311" s="130" t="s">
        <v>406</v>
      </c>
      <c r="J311" s="130"/>
      <c r="K311" s="130"/>
    </row>
    <row r="312" spans="1:11" ht="39" customHeight="1" x14ac:dyDescent="0.25">
      <c r="A312" s="133" t="s">
        <v>407</v>
      </c>
      <c r="B312" s="134" t="s">
        <v>210</v>
      </c>
      <c r="C312" s="133" t="s">
        <v>51</v>
      </c>
      <c r="D312" s="133" t="s">
        <v>211</v>
      </c>
      <c r="E312" s="233" t="s">
        <v>609</v>
      </c>
      <c r="F312" s="234"/>
      <c r="G312" s="145" t="s">
        <v>193</v>
      </c>
      <c r="H312" s="151">
        <v>1</v>
      </c>
      <c r="I312" s="146"/>
      <c r="J312" s="146"/>
      <c r="K312" s="146"/>
    </row>
    <row r="313" spans="1:11" ht="26.1" customHeight="1" x14ac:dyDescent="0.25">
      <c r="A313" s="152" t="s">
        <v>409</v>
      </c>
      <c r="B313" s="153" t="s">
        <v>610</v>
      </c>
      <c r="C313" s="152" t="s">
        <v>51</v>
      </c>
      <c r="D313" s="152" t="s">
        <v>611</v>
      </c>
      <c r="E313" s="235" t="s">
        <v>408</v>
      </c>
      <c r="F313" s="236"/>
      <c r="G313" s="154" t="s">
        <v>53</v>
      </c>
      <c r="H313" s="155">
        <v>0.29299999999999998</v>
      </c>
      <c r="I313" s="155">
        <v>0</v>
      </c>
      <c r="J313" s="156"/>
      <c r="K313" s="156"/>
    </row>
    <row r="314" spans="1:11" ht="26.1" customHeight="1" x14ac:dyDescent="0.25">
      <c r="A314" s="152" t="s">
        <v>409</v>
      </c>
      <c r="B314" s="153" t="s">
        <v>612</v>
      </c>
      <c r="C314" s="152" t="s">
        <v>51</v>
      </c>
      <c r="D314" s="152" t="s">
        <v>613</v>
      </c>
      <c r="E314" s="235" t="s">
        <v>408</v>
      </c>
      <c r="F314" s="236"/>
      <c r="G314" s="154" t="s">
        <v>53</v>
      </c>
      <c r="H314" s="155">
        <v>0.29299999999999998</v>
      </c>
      <c r="I314" s="155">
        <v>0</v>
      </c>
      <c r="J314" s="156"/>
      <c r="K314" s="156"/>
    </row>
    <row r="315" spans="1:11" ht="26.1" customHeight="1" x14ac:dyDescent="0.25">
      <c r="A315" s="157" t="s">
        <v>412</v>
      </c>
      <c r="B315" s="158" t="s">
        <v>614</v>
      </c>
      <c r="C315" s="157" t="s">
        <v>51</v>
      </c>
      <c r="D315" s="157" t="s">
        <v>615</v>
      </c>
      <c r="E315" s="237" t="s">
        <v>445</v>
      </c>
      <c r="F315" s="238"/>
      <c r="G315" s="159" t="s">
        <v>193</v>
      </c>
      <c r="H315" s="160">
        <v>1.0548999999999999</v>
      </c>
      <c r="I315" s="160">
        <v>0</v>
      </c>
      <c r="J315" s="161"/>
      <c r="K315" s="161"/>
    </row>
    <row r="316" spans="1:11" ht="24" customHeight="1" x14ac:dyDescent="0.25">
      <c r="A316" s="157" t="s">
        <v>412</v>
      </c>
      <c r="B316" s="158" t="s">
        <v>616</v>
      </c>
      <c r="C316" s="157" t="s">
        <v>51</v>
      </c>
      <c r="D316" s="157" t="s">
        <v>617</v>
      </c>
      <c r="E316" s="237" t="s">
        <v>445</v>
      </c>
      <c r="F316" s="238"/>
      <c r="G316" s="159" t="s">
        <v>62</v>
      </c>
      <c r="H316" s="160">
        <v>1.6299999999999999E-2</v>
      </c>
      <c r="I316" s="160">
        <v>0</v>
      </c>
      <c r="J316" s="161"/>
      <c r="K316" s="161"/>
    </row>
    <row r="317" spans="1:11" ht="25.5" x14ac:dyDescent="0.25">
      <c r="A317" s="162"/>
      <c r="B317" s="162"/>
      <c r="C317" s="162"/>
      <c r="D317" s="162"/>
      <c r="E317" s="162" t="s">
        <v>429</v>
      </c>
      <c r="F317" s="163">
        <v>5.6303840845271553</v>
      </c>
      <c r="G317" s="162" t="s">
        <v>430</v>
      </c>
      <c r="H317" s="163">
        <v>6.2</v>
      </c>
      <c r="I317" s="162" t="s">
        <v>431</v>
      </c>
      <c r="J317" s="163"/>
    </row>
    <row r="318" spans="1:11" ht="15.75" customHeight="1" thickBot="1" x14ac:dyDescent="0.3">
      <c r="A318" s="162"/>
      <c r="B318" s="162"/>
      <c r="C318" s="162"/>
      <c r="D318" s="162"/>
      <c r="E318" s="162" t="s">
        <v>432</v>
      </c>
      <c r="F318" s="163">
        <v>5.22</v>
      </c>
      <c r="G318" s="162"/>
      <c r="H318" s="241" t="s">
        <v>433</v>
      </c>
      <c r="I318" s="241"/>
      <c r="J318" s="163"/>
    </row>
    <row r="319" spans="1:11" ht="0.95" customHeight="1" thickTop="1" x14ac:dyDescent="0.25">
      <c r="A319" s="165"/>
      <c r="B319" s="165"/>
      <c r="C319" s="165"/>
      <c r="D319" s="165"/>
      <c r="E319" s="165"/>
      <c r="F319" s="165"/>
      <c r="G319" s="165"/>
      <c r="H319" s="165"/>
      <c r="I319" s="165"/>
      <c r="J319" s="165"/>
      <c r="K319" s="165"/>
    </row>
    <row r="320" spans="1:11" ht="18" customHeight="1" x14ac:dyDescent="0.25">
      <c r="A320" s="129" t="s">
        <v>212</v>
      </c>
      <c r="B320" s="130" t="s">
        <v>43</v>
      </c>
      <c r="C320" s="129" t="s">
        <v>44</v>
      </c>
      <c r="D320" s="129" t="s">
        <v>4</v>
      </c>
      <c r="E320" s="239" t="s">
        <v>405</v>
      </c>
      <c r="F320" s="240"/>
      <c r="G320" s="144" t="s">
        <v>45</v>
      </c>
      <c r="H320" s="130" t="s">
        <v>46</v>
      </c>
      <c r="I320" s="130" t="s">
        <v>406</v>
      </c>
      <c r="J320" s="130"/>
      <c r="K320" s="130"/>
    </row>
    <row r="321" spans="1:11" ht="26.1" customHeight="1" x14ac:dyDescent="0.25">
      <c r="A321" s="133" t="s">
        <v>407</v>
      </c>
      <c r="B321" s="134" t="s">
        <v>213</v>
      </c>
      <c r="C321" s="133" t="s">
        <v>60</v>
      </c>
      <c r="D321" s="133" t="s">
        <v>214</v>
      </c>
      <c r="E321" s="233" t="s">
        <v>618</v>
      </c>
      <c r="F321" s="234"/>
      <c r="G321" s="145" t="s">
        <v>193</v>
      </c>
      <c r="H321" s="151">
        <v>1</v>
      </c>
      <c r="I321" s="146"/>
      <c r="J321" s="146"/>
      <c r="K321" s="146"/>
    </row>
    <row r="322" spans="1:11" ht="26.1" customHeight="1" x14ac:dyDescent="0.25">
      <c r="A322" s="157" t="s">
        <v>412</v>
      </c>
      <c r="B322" s="158" t="s">
        <v>619</v>
      </c>
      <c r="C322" s="157" t="s">
        <v>60</v>
      </c>
      <c r="D322" s="157" t="s">
        <v>620</v>
      </c>
      <c r="E322" s="237" t="s">
        <v>445</v>
      </c>
      <c r="F322" s="238"/>
      <c r="G322" s="159" t="s">
        <v>193</v>
      </c>
      <c r="H322" s="160">
        <v>1.1000000000000001</v>
      </c>
      <c r="I322" s="160">
        <v>0</v>
      </c>
      <c r="J322" s="161"/>
      <c r="K322" s="161"/>
    </row>
    <row r="323" spans="1:11" ht="24" customHeight="1" x14ac:dyDescent="0.25">
      <c r="A323" s="157" t="s">
        <v>412</v>
      </c>
      <c r="B323" s="158" t="s">
        <v>621</v>
      </c>
      <c r="C323" s="157" t="s">
        <v>60</v>
      </c>
      <c r="D323" s="157" t="s">
        <v>622</v>
      </c>
      <c r="E323" s="237" t="s">
        <v>415</v>
      </c>
      <c r="F323" s="238"/>
      <c r="G323" s="159" t="s">
        <v>53</v>
      </c>
      <c r="H323" s="160">
        <v>0.53300000000000003</v>
      </c>
      <c r="I323" s="160">
        <v>0</v>
      </c>
      <c r="J323" s="161"/>
      <c r="K323" s="161"/>
    </row>
    <row r="324" spans="1:11" ht="24" customHeight="1" x14ac:dyDescent="0.25">
      <c r="A324" s="157" t="s">
        <v>412</v>
      </c>
      <c r="B324" s="158" t="s">
        <v>623</v>
      </c>
      <c r="C324" s="157" t="s">
        <v>60</v>
      </c>
      <c r="D324" s="157" t="s">
        <v>624</v>
      </c>
      <c r="E324" s="237" t="s">
        <v>415</v>
      </c>
      <c r="F324" s="238"/>
      <c r="G324" s="159" t="s">
        <v>53</v>
      </c>
      <c r="H324" s="160">
        <v>0.53300000000000003</v>
      </c>
      <c r="I324" s="160">
        <v>0</v>
      </c>
      <c r="J324" s="161"/>
      <c r="K324" s="161"/>
    </row>
    <row r="325" spans="1:11" ht="25.5" x14ac:dyDescent="0.25">
      <c r="A325" s="162"/>
      <c r="B325" s="162"/>
      <c r="C325" s="162"/>
      <c r="D325" s="162"/>
      <c r="E325" s="162" t="s">
        <v>429</v>
      </c>
      <c r="F325" s="163">
        <v>10.075674599999999</v>
      </c>
      <c r="G325" s="162" t="s">
        <v>430</v>
      </c>
      <c r="H325" s="163">
        <v>11.09</v>
      </c>
      <c r="I325" s="162" t="s">
        <v>431</v>
      </c>
      <c r="J325" s="163"/>
    </row>
    <row r="326" spans="1:11" ht="15.75" customHeight="1" thickBot="1" x14ac:dyDescent="0.3">
      <c r="A326" s="162"/>
      <c r="B326" s="162"/>
      <c r="C326" s="162"/>
      <c r="D326" s="162"/>
      <c r="E326" s="162" t="s">
        <v>432</v>
      </c>
      <c r="F326" s="163">
        <v>7.47</v>
      </c>
      <c r="G326" s="162"/>
      <c r="H326" s="241" t="s">
        <v>433</v>
      </c>
      <c r="I326" s="241"/>
      <c r="J326" s="163"/>
    </row>
    <row r="327" spans="1:11" ht="0.95" customHeight="1" thickTop="1" x14ac:dyDescent="0.25">
      <c r="A327" s="165"/>
      <c r="B327" s="165"/>
      <c r="C327" s="165"/>
      <c r="D327" s="165"/>
      <c r="E327" s="165"/>
      <c r="F327" s="165"/>
      <c r="G327" s="165"/>
      <c r="H327" s="165"/>
      <c r="I327" s="165"/>
      <c r="J327" s="165"/>
      <c r="K327" s="165"/>
    </row>
    <row r="328" spans="1:11" ht="18" customHeight="1" x14ac:dyDescent="0.25">
      <c r="A328" s="129" t="s">
        <v>215</v>
      </c>
      <c r="B328" s="130" t="s">
        <v>43</v>
      </c>
      <c r="C328" s="129" t="s">
        <v>44</v>
      </c>
      <c r="D328" s="129" t="s">
        <v>4</v>
      </c>
      <c r="E328" s="239" t="s">
        <v>405</v>
      </c>
      <c r="F328" s="240"/>
      <c r="G328" s="144" t="s">
        <v>45</v>
      </c>
      <c r="H328" s="130" t="s">
        <v>46</v>
      </c>
      <c r="I328" s="130" t="s">
        <v>406</v>
      </c>
      <c r="J328" s="130"/>
      <c r="K328" s="130"/>
    </row>
    <row r="329" spans="1:11" ht="39" customHeight="1" x14ac:dyDescent="0.25">
      <c r="A329" s="133" t="s">
        <v>407</v>
      </c>
      <c r="B329" s="134" t="s">
        <v>216</v>
      </c>
      <c r="C329" s="133" t="s">
        <v>51</v>
      </c>
      <c r="D329" s="133" t="s">
        <v>217</v>
      </c>
      <c r="E329" s="233" t="s">
        <v>625</v>
      </c>
      <c r="F329" s="234"/>
      <c r="G329" s="145" t="s">
        <v>193</v>
      </c>
      <c r="H329" s="151">
        <v>1</v>
      </c>
      <c r="I329" s="146"/>
      <c r="J329" s="146"/>
      <c r="K329" s="146"/>
    </row>
    <row r="330" spans="1:11" ht="26.1" customHeight="1" x14ac:dyDescent="0.25">
      <c r="A330" s="152" t="s">
        <v>409</v>
      </c>
      <c r="B330" s="153" t="s">
        <v>626</v>
      </c>
      <c r="C330" s="152" t="s">
        <v>51</v>
      </c>
      <c r="D330" s="152" t="s">
        <v>627</v>
      </c>
      <c r="E330" s="235" t="s">
        <v>408</v>
      </c>
      <c r="F330" s="236"/>
      <c r="G330" s="154" t="s">
        <v>53</v>
      </c>
      <c r="H330" s="155">
        <v>0.11899999999999999</v>
      </c>
      <c r="I330" s="155">
        <v>0</v>
      </c>
      <c r="J330" s="156"/>
      <c r="K330" s="156"/>
    </row>
    <row r="331" spans="1:11" ht="24" customHeight="1" x14ac:dyDescent="0.25">
      <c r="A331" s="152" t="s">
        <v>409</v>
      </c>
      <c r="B331" s="153" t="s">
        <v>628</v>
      </c>
      <c r="C331" s="152" t="s">
        <v>51</v>
      </c>
      <c r="D331" s="152" t="s">
        <v>629</v>
      </c>
      <c r="E331" s="235" t="s">
        <v>408</v>
      </c>
      <c r="F331" s="236"/>
      <c r="G331" s="154" t="s">
        <v>53</v>
      </c>
      <c r="H331" s="155">
        <v>0.11899999999999999</v>
      </c>
      <c r="I331" s="155">
        <v>0</v>
      </c>
      <c r="J331" s="156"/>
      <c r="K331" s="156"/>
    </row>
    <row r="332" spans="1:11" ht="26.1" customHeight="1" x14ac:dyDescent="0.25">
      <c r="A332" s="157" t="s">
        <v>412</v>
      </c>
      <c r="B332" s="158" t="s">
        <v>630</v>
      </c>
      <c r="C332" s="157" t="s">
        <v>51</v>
      </c>
      <c r="D332" s="157" t="s">
        <v>631</v>
      </c>
      <c r="E332" s="237" t="s">
        <v>445</v>
      </c>
      <c r="F332" s="238"/>
      <c r="G332" s="159" t="s">
        <v>193</v>
      </c>
      <c r="H332" s="160">
        <v>1.0169999999999999</v>
      </c>
      <c r="I332" s="160">
        <v>0</v>
      </c>
      <c r="J332" s="161"/>
      <c r="K332" s="161"/>
    </row>
    <row r="333" spans="1:11" ht="25.5" x14ac:dyDescent="0.25">
      <c r="A333" s="162"/>
      <c r="B333" s="162"/>
      <c r="C333" s="162"/>
      <c r="D333" s="162"/>
      <c r="E333" s="162" t="s">
        <v>429</v>
      </c>
      <c r="F333" s="163">
        <v>2.3273523392508695</v>
      </c>
      <c r="G333" s="162" t="s">
        <v>430</v>
      </c>
      <c r="H333" s="163">
        <v>2.56</v>
      </c>
      <c r="I333" s="162" t="s">
        <v>431</v>
      </c>
      <c r="J333" s="163"/>
    </row>
    <row r="334" spans="1:11" ht="15.75" customHeight="1" thickBot="1" x14ac:dyDescent="0.3">
      <c r="A334" s="162"/>
      <c r="B334" s="162"/>
      <c r="C334" s="162"/>
      <c r="D334" s="162"/>
      <c r="E334" s="162" t="s">
        <v>432</v>
      </c>
      <c r="F334" s="163">
        <v>2.92</v>
      </c>
      <c r="G334" s="162"/>
      <c r="H334" s="241" t="s">
        <v>433</v>
      </c>
      <c r="I334" s="241"/>
      <c r="J334" s="163"/>
    </row>
    <row r="335" spans="1:11" ht="0.95" customHeight="1" thickTop="1" x14ac:dyDescent="0.25">
      <c r="A335" s="165"/>
      <c r="B335" s="165"/>
      <c r="C335" s="165"/>
      <c r="D335" s="165"/>
      <c r="E335" s="165"/>
      <c r="F335" s="165"/>
      <c r="G335" s="165"/>
      <c r="H335" s="165"/>
      <c r="I335" s="165"/>
      <c r="J335" s="165"/>
      <c r="K335" s="165"/>
    </row>
    <row r="336" spans="1:11" ht="18" customHeight="1" x14ac:dyDescent="0.25">
      <c r="A336" s="129" t="s">
        <v>218</v>
      </c>
      <c r="B336" s="130" t="s">
        <v>43</v>
      </c>
      <c r="C336" s="129" t="s">
        <v>44</v>
      </c>
      <c r="D336" s="129" t="s">
        <v>4</v>
      </c>
      <c r="E336" s="239" t="s">
        <v>405</v>
      </c>
      <c r="F336" s="240"/>
      <c r="G336" s="144" t="s">
        <v>45</v>
      </c>
      <c r="H336" s="130" t="s">
        <v>46</v>
      </c>
      <c r="I336" s="130" t="s">
        <v>406</v>
      </c>
      <c r="J336" s="130"/>
      <c r="K336" s="130"/>
    </row>
    <row r="337" spans="1:11" ht="26.1" customHeight="1" x14ac:dyDescent="0.25">
      <c r="A337" s="133" t="s">
        <v>407</v>
      </c>
      <c r="B337" s="134" t="s">
        <v>219</v>
      </c>
      <c r="C337" s="133" t="s">
        <v>140</v>
      </c>
      <c r="D337" s="133" t="s">
        <v>220</v>
      </c>
      <c r="E337" s="233" t="s">
        <v>632</v>
      </c>
      <c r="F337" s="234"/>
      <c r="G337" s="145" t="s">
        <v>221</v>
      </c>
      <c r="H337" s="151">
        <v>1</v>
      </c>
      <c r="I337" s="146"/>
      <c r="J337" s="146"/>
      <c r="K337" s="146"/>
    </row>
    <row r="338" spans="1:11" ht="24" customHeight="1" x14ac:dyDescent="0.25">
      <c r="A338" s="152" t="s">
        <v>409</v>
      </c>
      <c r="B338" s="153" t="s">
        <v>522</v>
      </c>
      <c r="C338" s="152" t="s">
        <v>140</v>
      </c>
      <c r="D338" s="152" t="s">
        <v>523</v>
      </c>
      <c r="E338" s="235" t="s">
        <v>524</v>
      </c>
      <c r="F338" s="236"/>
      <c r="G338" s="154" t="s">
        <v>525</v>
      </c>
      <c r="H338" s="155">
        <v>0.14000000000000001</v>
      </c>
      <c r="I338" s="155">
        <v>0</v>
      </c>
      <c r="J338" s="156"/>
      <c r="K338" s="156"/>
    </row>
    <row r="339" spans="1:11" ht="24" customHeight="1" x14ac:dyDescent="0.25">
      <c r="A339" s="152" t="s">
        <v>409</v>
      </c>
      <c r="B339" s="153" t="s">
        <v>633</v>
      </c>
      <c r="C339" s="152" t="s">
        <v>140</v>
      </c>
      <c r="D339" s="152" t="s">
        <v>634</v>
      </c>
      <c r="E339" s="235" t="s">
        <v>524</v>
      </c>
      <c r="F339" s="236"/>
      <c r="G339" s="154" t="s">
        <v>525</v>
      </c>
      <c r="H339" s="155">
        <v>0.14000000000000001</v>
      </c>
      <c r="I339" s="155">
        <v>0</v>
      </c>
      <c r="J339" s="156"/>
      <c r="K339" s="156"/>
    </row>
    <row r="340" spans="1:11" ht="39" customHeight="1" x14ac:dyDescent="0.25">
      <c r="A340" s="157" t="s">
        <v>412</v>
      </c>
      <c r="B340" s="158" t="s">
        <v>635</v>
      </c>
      <c r="C340" s="157" t="s">
        <v>140</v>
      </c>
      <c r="D340" s="157" t="s">
        <v>636</v>
      </c>
      <c r="E340" s="237" t="s">
        <v>445</v>
      </c>
      <c r="F340" s="238"/>
      <c r="G340" s="159" t="s">
        <v>221</v>
      </c>
      <c r="H340" s="160">
        <v>1.05</v>
      </c>
      <c r="I340" s="160">
        <v>0</v>
      </c>
      <c r="J340" s="161"/>
      <c r="K340" s="161"/>
    </row>
    <row r="341" spans="1:11" ht="24" customHeight="1" x14ac:dyDescent="0.25">
      <c r="A341" s="157" t="s">
        <v>412</v>
      </c>
      <c r="B341" s="158" t="s">
        <v>637</v>
      </c>
      <c r="C341" s="157" t="s">
        <v>140</v>
      </c>
      <c r="D341" s="157" t="s">
        <v>638</v>
      </c>
      <c r="E341" s="237" t="s">
        <v>415</v>
      </c>
      <c r="F341" s="238"/>
      <c r="G341" s="159" t="s">
        <v>525</v>
      </c>
      <c r="H341" s="160">
        <v>0.14000000000000001</v>
      </c>
      <c r="I341" s="160">
        <v>0</v>
      </c>
      <c r="J341" s="161"/>
      <c r="K341" s="161"/>
    </row>
    <row r="342" spans="1:11" ht="24" customHeight="1" x14ac:dyDescent="0.25">
      <c r="A342" s="157" t="s">
        <v>412</v>
      </c>
      <c r="B342" s="158" t="s">
        <v>534</v>
      </c>
      <c r="C342" s="157" t="s">
        <v>140</v>
      </c>
      <c r="D342" s="157" t="s">
        <v>535</v>
      </c>
      <c r="E342" s="237" t="s">
        <v>415</v>
      </c>
      <c r="F342" s="238"/>
      <c r="G342" s="159" t="s">
        <v>525</v>
      </c>
      <c r="H342" s="160">
        <v>0.14000000000000001</v>
      </c>
      <c r="I342" s="160">
        <v>0</v>
      </c>
      <c r="J342" s="161"/>
      <c r="K342" s="161"/>
    </row>
    <row r="343" spans="1:11" ht="26.1" customHeight="1" x14ac:dyDescent="0.25">
      <c r="A343" s="157" t="s">
        <v>412</v>
      </c>
      <c r="B343" s="158" t="s">
        <v>639</v>
      </c>
      <c r="C343" s="157" t="s">
        <v>140</v>
      </c>
      <c r="D343" s="157" t="s">
        <v>640</v>
      </c>
      <c r="E343" s="237" t="s">
        <v>445</v>
      </c>
      <c r="F343" s="238"/>
      <c r="G343" s="159" t="s">
        <v>641</v>
      </c>
      <c r="H343" s="160">
        <v>0.1</v>
      </c>
      <c r="I343" s="160">
        <v>0</v>
      </c>
      <c r="J343" s="161"/>
      <c r="K343" s="161"/>
    </row>
    <row r="344" spans="1:11" ht="25.5" x14ac:dyDescent="0.25">
      <c r="A344" s="162"/>
      <c r="B344" s="162"/>
      <c r="C344" s="162"/>
      <c r="D344" s="162"/>
      <c r="E344" s="162" t="s">
        <v>429</v>
      </c>
      <c r="F344" s="163">
        <v>2.3987435000000001</v>
      </c>
      <c r="G344" s="162" t="s">
        <v>430</v>
      </c>
      <c r="H344" s="163">
        <v>2.64</v>
      </c>
      <c r="I344" s="162" t="s">
        <v>431</v>
      </c>
      <c r="J344" s="163"/>
    </row>
    <row r="345" spans="1:11" ht="15.75" customHeight="1" thickBot="1" x14ac:dyDescent="0.3">
      <c r="A345" s="162"/>
      <c r="B345" s="162"/>
      <c r="C345" s="162"/>
      <c r="D345" s="162"/>
      <c r="E345" s="162" t="s">
        <v>432</v>
      </c>
      <c r="F345" s="163">
        <v>2.89</v>
      </c>
      <c r="G345" s="162"/>
      <c r="H345" s="241" t="s">
        <v>433</v>
      </c>
      <c r="I345" s="241"/>
      <c r="J345" s="163"/>
    </row>
    <row r="346" spans="1:11" ht="0.95" customHeight="1" thickTop="1" x14ac:dyDescent="0.25">
      <c r="A346" s="165"/>
      <c r="B346" s="165"/>
      <c r="C346" s="165"/>
      <c r="D346" s="165"/>
      <c r="E346" s="165"/>
      <c r="F346" s="165"/>
      <c r="G346" s="165"/>
      <c r="H346" s="165"/>
      <c r="I346" s="165"/>
      <c r="J346" s="165"/>
      <c r="K346" s="165"/>
    </row>
    <row r="347" spans="1:11" ht="18" customHeight="1" x14ac:dyDescent="0.25">
      <c r="A347" s="129" t="s">
        <v>222</v>
      </c>
      <c r="B347" s="130" t="s">
        <v>43</v>
      </c>
      <c r="C347" s="129" t="s">
        <v>44</v>
      </c>
      <c r="D347" s="129" t="s">
        <v>4</v>
      </c>
      <c r="E347" s="239" t="s">
        <v>405</v>
      </c>
      <c r="F347" s="240"/>
      <c r="G347" s="144" t="s">
        <v>45</v>
      </c>
      <c r="H347" s="130" t="s">
        <v>46</v>
      </c>
      <c r="I347" s="130" t="s">
        <v>406</v>
      </c>
      <c r="J347" s="130"/>
      <c r="K347" s="130"/>
    </row>
    <row r="348" spans="1:11" ht="26.1" customHeight="1" x14ac:dyDescent="0.25">
      <c r="A348" s="133" t="s">
        <v>407</v>
      </c>
      <c r="B348" s="134" t="s">
        <v>223</v>
      </c>
      <c r="C348" s="133" t="s">
        <v>140</v>
      </c>
      <c r="D348" s="133" t="s">
        <v>224</v>
      </c>
      <c r="E348" s="233" t="s">
        <v>642</v>
      </c>
      <c r="F348" s="234"/>
      <c r="G348" s="145" t="s">
        <v>221</v>
      </c>
      <c r="H348" s="151">
        <v>1</v>
      </c>
      <c r="I348" s="146"/>
      <c r="J348" s="146"/>
      <c r="K348" s="146"/>
    </row>
    <row r="349" spans="1:11" ht="24" customHeight="1" x14ac:dyDescent="0.25">
      <c r="A349" s="152" t="s">
        <v>409</v>
      </c>
      <c r="B349" s="153" t="s">
        <v>522</v>
      </c>
      <c r="C349" s="152" t="s">
        <v>140</v>
      </c>
      <c r="D349" s="152" t="s">
        <v>523</v>
      </c>
      <c r="E349" s="235" t="s">
        <v>524</v>
      </c>
      <c r="F349" s="236"/>
      <c r="G349" s="154" t="s">
        <v>525</v>
      </c>
      <c r="H349" s="155">
        <v>0.13</v>
      </c>
      <c r="I349" s="155">
        <v>0</v>
      </c>
      <c r="J349" s="156"/>
      <c r="K349" s="156"/>
    </row>
    <row r="350" spans="1:11" ht="24" customHeight="1" x14ac:dyDescent="0.25">
      <c r="A350" s="152" t="s">
        <v>409</v>
      </c>
      <c r="B350" s="153" t="s">
        <v>633</v>
      </c>
      <c r="C350" s="152" t="s">
        <v>140</v>
      </c>
      <c r="D350" s="152" t="s">
        <v>634</v>
      </c>
      <c r="E350" s="235" t="s">
        <v>524</v>
      </c>
      <c r="F350" s="236"/>
      <c r="G350" s="154" t="s">
        <v>525</v>
      </c>
      <c r="H350" s="155">
        <v>0.13</v>
      </c>
      <c r="I350" s="155">
        <v>0</v>
      </c>
      <c r="J350" s="156"/>
      <c r="K350" s="156"/>
    </row>
    <row r="351" spans="1:11" ht="26.1" customHeight="1" x14ac:dyDescent="0.25">
      <c r="A351" s="157" t="s">
        <v>412</v>
      </c>
      <c r="B351" s="158" t="s">
        <v>643</v>
      </c>
      <c r="C351" s="157" t="s">
        <v>140</v>
      </c>
      <c r="D351" s="157" t="s">
        <v>644</v>
      </c>
      <c r="E351" s="237" t="s">
        <v>445</v>
      </c>
      <c r="F351" s="238"/>
      <c r="G351" s="159" t="s">
        <v>221</v>
      </c>
      <c r="H351" s="160">
        <v>1.02</v>
      </c>
      <c r="I351" s="160">
        <v>0</v>
      </c>
      <c r="J351" s="161"/>
      <c r="K351" s="161"/>
    </row>
    <row r="352" spans="1:11" ht="24" customHeight="1" x14ac:dyDescent="0.25">
      <c r="A352" s="157" t="s">
        <v>412</v>
      </c>
      <c r="B352" s="158" t="s">
        <v>637</v>
      </c>
      <c r="C352" s="157" t="s">
        <v>140</v>
      </c>
      <c r="D352" s="157" t="s">
        <v>638</v>
      </c>
      <c r="E352" s="237" t="s">
        <v>415</v>
      </c>
      <c r="F352" s="238"/>
      <c r="G352" s="159" t="s">
        <v>525</v>
      </c>
      <c r="H352" s="160">
        <v>0.13</v>
      </c>
      <c r="I352" s="160">
        <v>0</v>
      </c>
      <c r="J352" s="161"/>
      <c r="K352" s="161"/>
    </row>
    <row r="353" spans="1:11" ht="24" customHeight="1" x14ac:dyDescent="0.25">
      <c r="A353" s="157" t="s">
        <v>412</v>
      </c>
      <c r="B353" s="158" t="s">
        <v>534</v>
      </c>
      <c r="C353" s="157" t="s">
        <v>140</v>
      </c>
      <c r="D353" s="157" t="s">
        <v>535</v>
      </c>
      <c r="E353" s="237" t="s">
        <v>415</v>
      </c>
      <c r="F353" s="238"/>
      <c r="G353" s="159" t="s">
        <v>525</v>
      </c>
      <c r="H353" s="160">
        <v>0.13</v>
      </c>
      <c r="I353" s="160">
        <v>0</v>
      </c>
      <c r="J353" s="161"/>
      <c r="K353" s="161"/>
    </row>
    <row r="354" spans="1:11" ht="25.5" x14ac:dyDescent="0.25">
      <c r="A354" s="162"/>
      <c r="B354" s="162"/>
      <c r="C354" s="162"/>
      <c r="D354" s="162"/>
      <c r="E354" s="162" t="s">
        <v>429</v>
      </c>
      <c r="F354" s="163">
        <v>2.2226452999999999</v>
      </c>
      <c r="G354" s="162" t="s">
        <v>430</v>
      </c>
      <c r="H354" s="163">
        <v>2.4500000000000002</v>
      </c>
      <c r="I354" s="162" t="s">
        <v>431</v>
      </c>
      <c r="J354" s="163"/>
    </row>
    <row r="355" spans="1:11" ht="15.75" customHeight="1" thickBot="1" x14ac:dyDescent="0.3">
      <c r="A355" s="162"/>
      <c r="B355" s="162"/>
      <c r="C355" s="162"/>
      <c r="D355" s="162"/>
      <c r="E355" s="162" t="s">
        <v>432</v>
      </c>
      <c r="F355" s="163">
        <v>3.21</v>
      </c>
      <c r="G355" s="162"/>
      <c r="H355" s="241" t="s">
        <v>433</v>
      </c>
      <c r="I355" s="241"/>
      <c r="J355" s="163"/>
    </row>
    <row r="356" spans="1:11" ht="0.95" customHeight="1" thickTop="1" x14ac:dyDescent="0.25">
      <c r="A356" s="165"/>
      <c r="B356" s="165"/>
      <c r="C356" s="165"/>
      <c r="D356" s="165"/>
      <c r="E356" s="165"/>
      <c r="F356" s="165"/>
      <c r="G356" s="165"/>
      <c r="H356" s="165"/>
      <c r="I356" s="165"/>
      <c r="J356" s="165"/>
      <c r="K356" s="165"/>
    </row>
    <row r="357" spans="1:11" ht="18" customHeight="1" x14ac:dyDescent="0.25">
      <c r="A357" s="129" t="s">
        <v>225</v>
      </c>
      <c r="B357" s="130" t="s">
        <v>43</v>
      </c>
      <c r="C357" s="129" t="s">
        <v>44</v>
      </c>
      <c r="D357" s="129" t="s">
        <v>4</v>
      </c>
      <c r="E357" s="239" t="s">
        <v>405</v>
      </c>
      <c r="F357" s="240"/>
      <c r="G357" s="144" t="s">
        <v>45</v>
      </c>
      <c r="H357" s="130" t="s">
        <v>46</v>
      </c>
      <c r="I357" s="130" t="s">
        <v>406</v>
      </c>
      <c r="J357" s="130"/>
      <c r="K357" s="130"/>
    </row>
    <row r="358" spans="1:11" ht="26.1" customHeight="1" x14ac:dyDescent="0.25">
      <c r="A358" s="133" t="s">
        <v>407</v>
      </c>
      <c r="B358" s="134" t="s">
        <v>226</v>
      </c>
      <c r="C358" s="133" t="s">
        <v>140</v>
      </c>
      <c r="D358" s="133" t="s">
        <v>227</v>
      </c>
      <c r="E358" s="233" t="s">
        <v>632</v>
      </c>
      <c r="F358" s="234"/>
      <c r="G358" s="145" t="s">
        <v>142</v>
      </c>
      <c r="H358" s="151">
        <v>1</v>
      </c>
      <c r="I358" s="146"/>
      <c r="J358" s="146"/>
      <c r="K358" s="146"/>
    </row>
    <row r="359" spans="1:11" ht="24" customHeight="1" x14ac:dyDescent="0.25">
      <c r="A359" s="152" t="s">
        <v>409</v>
      </c>
      <c r="B359" s="153" t="s">
        <v>522</v>
      </c>
      <c r="C359" s="152" t="s">
        <v>140</v>
      </c>
      <c r="D359" s="152" t="s">
        <v>523</v>
      </c>
      <c r="E359" s="235" t="s">
        <v>524</v>
      </c>
      <c r="F359" s="236"/>
      <c r="G359" s="154" t="s">
        <v>525</v>
      </c>
      <c r="H359" s="155">
        <v>0.2</v>
      </c>
      <c r="I359" s="155">
        <v>0</v>
      </c>
      <c r="J359" s="156"/>
      <c r="K359" s="156"/>
    </row>
    <row r="360" spans="1:11" ht="24" customHeight="1" x14ac:dyDescent="0.25">
      <c r="A360" s="152" t="s">
        <v>409</v>
      </c>
      <c r="B360" s="153" t="s">
        <v>645</v>
      </c>
      <c r="C360" s="152" t="s">
        <v>140</v>
      </c>
      <c r="D360" s="152" t="s">
        <v>646</v>
      </c>
      <c r="E360" s="235" t="s">
        <v>524</v>
      </c>
      <c r="F360" s="236"/>
      <c r="G360" s="154" t="s">
        <v>525</v>
      </c>
      <c r="H360" s="155">
        <v>0.2</v>
      </c>
      <c r="I360" s="155">
        <v>0</v>
      </c>
      <c r="J360" s="156"/>
      <c r="K360" s="156"/>
    </row>
    <row r="361" spans="1:11" ht="24" customHeight="1" x14ac:dyDescent="0.25">
      <c r="A361" s="157" t="s">
        <v>412</v>
      </c>
      <c r="B361" s="158" t="s">
        <v>647</v>
      </c>
      <c r="C361" s="157" t="s">
        <v>140</v>
      </c>
      <c r="D361" s="157" t="s">
        <v>648</v>
      </c>
      <c r="E361" s="237" t="s">
        <v>415</v>
      </c>
      <c r="F361" s="238"/>
      <c r="G361" s="159" t="s">
        <v>525</v>
      </c>
      <c r="H361" s="160">
        <v>0.2</v>
      </c>
      <c r="I361" s="160">
        <v>0</v>
      </c>
      <c r="J361" s="161"/>
      <c r="K361" s="161"/>
    </row>
    <row r="362" spans="1:11" ht="24" customHeight="1" x14ac:dyDescent="0.25">
      <c r="A362" s="157" t="s">
        <v>412</v>
      </c>
      <c r="B362" s="158" t="s">
        <v>649</v>
      </c>
      <c r="C362" s="157" t="s">
        <v>140</v>
      </c>
      <c r="D362" s="157" t="s">
        <v>650</v>
      </c>
      <c r="E362" s="237" t="s">
        <v>445</v>
      </c>
      <c r="F362" s="238"/>
      <c r="G362" s="159" t="s">
        <v>142</v>
      </c>
      <c r="H362" s="160">
        <v>1</v>
      </c>
      <c r="I362" s="160">
        <v>0</v>
      </c>
      <c r="J362" s="161"/>
      <c r="K362" s="161"/>
    </row>
    <row r="363" spans="1:11" ht="24" customHeight="1" x14ac:dyDescent="0.25">
      <c r="A363" s="157" t="s">
        <v>412</v>
      </c>
      <c r="B363" s="158" t="s">
        <v>534</v>
      </c>
      <c r="C363" s="157" t="s">
        <v>140</v>
      </c>
      <c r="D363" s="157" t="s">
        <v>535</v>
      </c>
      <c r="E363" s="237" t="s">
        <v>415</v>
      </c>
      <c r="F363" s="238"/>
      <c r="G363" s="159" t="s">
        <v>525</v>
      </c>
      <c r="H363" s="160">
        <v>0.2</v>
      </c>
      <c r="I363" s="160">
        <v>0</v>
      </c>
      <c r="J363" s="161"/>
      <c r="K363" s="161"/>
    </row>
    <row r="364" spans="1:11" ht="25.5" x14ac:dyDescent="0.25">
      <c r="A364" s="162"/>
      <c r="B364" s="162"/>
      <c r="C364" s="162"/>
      <c r="D364" s="162"/>
      <c r="E364" s="162" t="s">
        <v>429</v>
      </c>
      <c r="F364" s="163">
        <v>3.4267764999999999</v>
      </c>
      <c r="G364" s="162" t="s">
        <v>430</v>
      </c>
      <c r="H364" s="163">
        <v>3.77</v>
      </c>
      <c r="I364" s="162" t="s">
        <v>431</v>
      </c>
      <c r="J364" s="163"/>
    </row>
    <row r="365" spans="1:11" ht="15.75" customHeight="1" thickBot="1" x14ac:dyDescent="0.3">
      <c r="A365" s="162"/>
      <c r="B365" s="162"/>
      <c r="C365" s="162"/>
      <c r="D365" s="162"/>
      <c r="E365" s="162" t="s">
        <v>432</v>
      </c>
      <c r="F365" s="163">
        <v>9</v>
      </c>
      <c r="G365" s="162"/>
      <c r="H365" s="241" t="s">
        <v>433</v>
      </c>
      <c r="I365" s="241"/>
      <c r="J365" s="163"/>
    </row>
    <row r="366" spans="1:11" ht="0.95" customHeight="1" thickTop="1" x14ac:dyDescent="0.25">
      <c r="A366" s="165"/>
      <c r="B366" s="165"/>
      <c r="C366" s="165"/>
      <c r="D366" s="165"/>
      <c r="E366" s="165"/>
      <c r="F366" s="165"/>
      <c r="G366" s="165"/>
      <c r="H366" s="165"/>
      <c r="I366" s="165"/>
      <c r="J366" s="165"/>
      <c r="K366" s="165"/>
    </row>
    <row r="367" spans="1:11" ht="18" customHeight="1" x14ac:dyDescent="0.25">
      <c r="A367" s="129" t="s">
        <v>228</v>
      </c>
      <c r="B367" s="130" t="s">
        <v>43</v>
      </c>
      <c r="C367" s="129" t="s">
        <v>44</v>
      </c>
      <c r="D367" s="129" t="s">
        <v>4</v>
      </c>
      <c r="E367" s="239" t="s">
        <v>405</v>
      </c>
      <c r="F367" s="240"/>
      <c r="G367" s="144" t="s">
        <v>45</v>
      </c>
      <c r="H367" s="130" t="s">
        <v>46</v>
      </c>
      <c r="I367" s="130" t="s">
        <v>406</v>
      </c>
      <c r="J367" s="130"/>
      <c r="K367" s="130"/>
    </row>
    <row r="368" spans="1:11" ht="26.1" customHeight="1" x14ac:dyDescent="0.25">
      <c r="A368" s="133" t="s">
        <v>407</v>
      </c>
      <c r="B368" s="134" t="s">
        <v>229</v>
      </c>
      <c r="C368" s="133" t="s">
        <v>60</v>
      </c>
      <c r="D368" s="133" t="s">
        <v>230</v>
      </c>
      <c r="E368" s="233" t="s">
        <v>651</v>
      </c>
      <c r="F368" s="234"/>
      <c r="G368" s="145" t="s">
        <v>62</v>
      </c>
      <c r="H368" s="151">
        <v>1</v>
      </c>
      <c r="I368" s="146"/>
      <c r="J368" s="146"/>
      <c r="K368" s="146"/>
    </row>
    <row r="369" spans="1:11" ht="26.1" customHeight="1" x14ac:dyDescent="0.25">
      <c r="A369" s="157" t="s">
        <v>412</v>
      </c>
      <c r="B369" s="158" t="s">
        <v>652</v>
      </c>
      <c r="C369" s="157" t="s">
        <v>60</v>
      </c>
      <c r="D369" s="157" t="s">
        <v>653</v>
      </c>
      <c r="E369" s="237" t="s">
        <v>445</v>
      </c>
      <c r="F369" s="238"/>
      <c r="G369" s="159" t="s">
        <v>62</v>
      </c>
      <c r="H369" s="160">
        <v>1</v>
      </c>
      <c r="I369" s="160">
        <v>0</v>
      </c>
      <c r="J369" s="161"/>
      <c r="K369" s="161"/>
    </row>
    <row r="370" spans="1:11" ht="24" customHeight="1" x14ac:dyDescent="0.25">
      <c r="A370" s="157" t="s">
        <v>412</v>
      </c>
      <c r="B370" s="158" t="s">
        <v>654</v>
      </c>
      <c r="C370" s="157" t="s">
        <v>60</v>
      </c>
      <c r="D370" s="157" t="s">
        <v>655</v>
      </c>
      <c r="E370" s="237" t="s">
        <v>415</v>
      </c>
      <c r="F370" s="238"/>
      <c r="G370" s="159" t="s">
        <v>53</v>
      </c>
      <c r="H370" s="160">
        <v>8.7919999999999998</v>
      </c>
      <c r="I370" s="160">
        <v>0</v>
      </c>
      <c r="J370" s="161"/>
      <c r="K370" s="161"/>
    </row>
    <row r="371" spans="1:11" ht="24" customHeight="1" x14ac:dyDescent="0.25">
      <c r="A371" s="157" t="s">
        <v>412</v>
      </c>
      <c r="B371" s="158" t="s">
        <v>656</v>
      </c>
      <c r="C371" s="157" t="s">
        <v>60</v>
      </c>
      <c r="D371" s="157" t="s">
        <v>657</v>
      </c>
      <c r="E371" s="237" t="s">
        <v>415</v>
      </c>
      <c r="F371" s="238"/>
      <c r="G371" s="159" t="s">
        <v>53</v>
      </c>
      <c r="H371" s="160">
        <v>8.7919999999999998</v>
      </c>
      <c r="I371" s="160">
        <v>0</v>
      </c>
      <c r="J371" s="161"/>
      <c r="K371" s="161"/>
    </row>
    <row r="372" spans="1:11" ht="25.5" x14ac:dyDescent="0.25">
      <c r="A372" s="162"/>
      <c r="B372" s="162"/>
      <c r="C372" s="162"/>
      <c r="D372" s="162"/>
      <c r="E372" s="162" t="s">
        <v>429</v>
      </c>
      <c r="F372" s="163">
        <v>222.2740469</v>
      </c>
      <c r="G372" s="162" t="s">
        <v>430</v>
      </c>
      <c r="H372" s="163">
        <v>244.75</v>
      </c>
      <c r="I372" s="162" t="s">
        <v>431</v>
      </c>
      <c r="J372" s="163"/>
    </row>
    <row r="373" spans="1:11" ht="15.75" customHeight="1" thickBot="1" x14ac:dyDescent="0.3">
      <c r="A373" s="162"/>
      <c r="B373" s="162"/>
      <c r="C373" s="162"/>
      <c r="D373" s="162"/>
      <c r="E373" s="162" t="s">
        <v>432</v>
      </c>
      <c r="F373" s="163">
        <v>4367.53</v>
      </c>
      <c r="G373" s="162"/>
      <c r="H373" s="241" t="s">
        <v>433</v>
      </c>
      <c r="I373" s="241"/>
      <c r="J373" s="163"/>
    </row>
    <row r="374" spans="1:11" ht="0.95" customHeight="1" thickTop="1" x14ac:dyDescent="0.25">
      <c r="A374" s="165"/>
      <c r="B374" s="165"/>
      <c r="C374" s="165"/>
      <c r="D374" s="165"/>
      <c r="E374" s="165"/>
      <c r="F374" s="165"/>
      <c r="G374" s="165"/>
      <c r="H374" s="165"/>
      <c r="I374" s="165"/>
      <c r="J374" s="165"/>
      <c r="K374" s="165"/>
    </row>
    <row r="375" spans="1:11" ht="18" customHeight="1" x14ac:dyDescent="0.25">
      <c r="A375" s="129" t="s">
        <v>231</v>
      </c>
      <c r="B375" s="130" t="s">
        <v>43</v>
      </c>
      <c r="C375" s="129" t="s">
        <v>44</v>
      </c>
      <c r="D375" s="129" t="s">
        <v>4</v>
      </c>
      <c r="E375" s="239" t="s">
        <v>405</v>
      </c>
      <c r="F375" s="240"/>
      <c r="G375" s="144" t="s">
        <v>45</v>
      </c>
      <c r="H375" s="130" t="s">
        <v>46</v>
      </c>
      <c r="I375" s="130" t="s">
        <v>406</v>
      </c>
      <c r="J375" s="130"/>
      <c r="K375" s="130"/>
    </row>
    <row r="376" spans="1:11" ht="51.95" customHeight="1" x14ac:dyDescent="0.25">
      <c r="A376" s="133" t="s">
        <v>407</v>
      </c>
      <c r="B376" s="134" t="s">
        <v>232</v>
      </c>
      <c r="C376" s="133" t="s">
        <v>51</v>
      </c>
      <c r="D376" s="133" t="s">
        <v>233</v>
      </c>
      <c r="E376" s="233" t="s">
        <v>658</v>
      </c>
      <c r="F376" s="234"/>
      <c r="G376" s="145" t="s">
        <v>193</v>
      </c>
      <c r="H376" s="151">
        <v>1</v>
      </c>
      <c r="I376" s="146"/>
      <c r="J376" s="146"/>
      <c r="K376" s="146"/>
    </row>
    <row r="377" spans="1:11" ht="26.1" customHeight="1" x14ac:dyDescent="0.25">
      <c r="A377" s="152" t="s">
        <v>409</v>
      </c>
      <c r="B377" s="153" t="s">
        <v>610</v>
      </c>
      <c r="C377" s="152" t="s">
        <v>51</v>
      </c>
      <c r="D377" s="152" t="s">
        <v>611</v>
      </c>
      <c r="E377" s="235" t="s">
        <v>408</v>
      </c>
      <c r="F377" s="236"/>
      <c r="G377" s="154" t="s">
        <v>53</v>
      </c>
      <c r="H377" s="155">
        <v>5.8999999999999997E-2</v>
      </c>
      <c r="I377" s="155">
        <v>0</v>
      </c>
      <c r="J377" s="156"/>
      <c r="K377" s="156"/>
    </row>
    <row r="378" spans="1:11" ht="26.1" customHeight="1" x14ac:dyDescent="0.25">
      <c r="A378" s="152" t="s">
        <v>409</v>
      </c>
      <c r="B378" s="153" t="s">
        <v>612</v>
      </c>
      <c r="C378" s="152" t="s">
        <v>51</v>
      </c>
      <c r="D378" s="152" t="s">
        <v>613</v>
      </c>
      <c r="E378" s="235" t="s">
        <v>408</v>
      </c>
      <c r="F378" s="236"/>
      <c r="G378" s="154" t="s">
        <v>53</v>
      </c>
      <c r="H378" s="155">
        <v>5.8999999999999997E-2</v>
      </c>
      <c r="I378" s="155">
        <v>0</v>
      </c>
      <c r="J378" s="156"/>
      <c r="K378" s="156"/>
    </row>
    <row r="379" spans="1:11" ht="39" customHeight="1" x14ac:dyDescent="0.25">
      <c r="A379" s="157" t="s">
        <v>412</v>
      </c>
      <c r="B379" s="158" t="s">
        <v>659</v>
      </c>
      <c r="C379" s="157" t="s">
        <v>51</v>
      </c>
      <c r="D379" s="157" t="s">
        <v>660</v>
      </c>
      <c r="E379" s="237" t="s">
        <v>445</v>
      </c>
      <c r="F379" s="238"/>
      <c r="G379" s="159" t="s">
        <v>193</v>
      </c>
      <c r="H379" s="160">
        <v>1.0210999999999999</v>
      </c>
      <c r="I379" s="160">
        <v>0</v>
      </c>
      <c r="J379" s="161"/>
      <c r="K379" s="161"/>
    </row>
    <row r="380" spans="1:11" ht="51.95" customHeight="1" x14ac:dyDescent="0.25">
      <c r="A380" s="157" t="s">
        <v>412</v>
      </c>
      <c r="B380" s="158" t="s">
        <v>661</v>
      </c>
      <c r="C380" s="157" t="s">
        <v>51</v>
      </c>
      <c r="D380" s="157" t="s">
        <v>662</v>
      </c>
      <c r="E380" s="237" t="s">
        <v>445</v>
      </c>
      <c r="F380" s="238"/>
      <c r="G380" s="159" t="s">
        <v>193</v>
      </c>
      <c r="H380" s="160">
        <v>1.0210999999999999</v>
      </c>
      <c r="I380" s="160">
        <v>0</v>
      </c>
      <c r="J380" s="161"/>
      <c r="K380" s="161"/>
    </row>
    <row r="381" spans="1:11" ht="25.5" x14ac:dyDescent="0.25">
      <c r="A381" s="162"/>
      <c r="B381" s="162"/>
      <c r="C381" s="162"/>
      <c r="D381" s="162"/>
      <c r="E381" s="162" t="s">
        <v>429</v>
      </c>
      <c r="F381" s="163">
        <v>1.1327399933368241</v>
      </c>
      <c r="G381" s="162" t="s">
        <v>430</v>
      </c>
      <c r="H381" s="163">
        <v>1.25</v>
      </c>
      <c r="I381" s="162" t="s">
        <v>431</v>
      </c>
      <c r="J381" s="163"/>
    </row>
    <row r="382" spans="1:11" ht="15.75" customHeight="1" thickBot="1" x14ac:dyDescent="0.3">
      <c r="A382" s="162"/>
      <c r="B382" s="162"/>
      <c r="C382" s="162"/>
      <c r="D382" s="162"/>
      <c r="E382" s="162" t="s">
        <v>432</v>
      </c>
      <c r="F382" s="163">
        <v>10.67</v>
      </c>
      <c r="G382" s="162"/>
      <c r="H382" s="241" t="s">
        <v>433</v>
      </c>
      <c r="I382" s="241"/>
      <c r="J382" s="163"/>
    </row>
    <row r="383" spans="1:11" ht="0.95" customHeight="1" thickTop="1" x14ac:dyDescent="0.25">
      <c r="A383" s="165"/>
      <c r="B383" s="165"/>
      <c r="C383" s="165"/>
      <c r="D383" s="165"/>
      <c r="E383" s="165"/>
      <c r="F383" s="165"/>
      <c r="G383" s="165"/>
      <c r="H383" s="165"/>
      <c r="I383" s="165"/>
      <c r="J383" s="165"/>
      <c r="K383" s="165"/>
    </row>
    <row r="384" spans="1:11" ht="18" customHeight="1" x14ac:dyDescent="0.25">
      <c r="A384" s="129" t="s">
        <v>234</v>
      </c>
      <c r="B384" s="130" t="s">
        <v>43</v>
      </c>
      <c r="C384" s="129" t="s">
        <v>44</v>
      </c>
      <c r="D384" s="129" t="s">
        <v>4</v>
      </c>
      <c r="E384" s="239" t="s">
        <v>405</v>
      </c>
      <c r="F384" s="240"/>
      <c r="G384" s="144" t="s">
        <v>45</v>
      </c>
      <c r="H384" s="130" t="s">
        <v>46</v>
      </c>
      <c r="I384" s="130" t="s">
        <v>406</v>
      </c>
      <c r="J384" s="130"/>
      <c r="K384" s="130"/>
    </row>
    <row r="385" spans="1:11" ht="65.099999999999994" customHeight="1" x14ac:dyDescent="0.25">
      <c r="A385" s="133" t="s">
        <v>407</v>
      </c>
      <c r="B385" s="134" t="s">
        <v>235</v>
      </c>
      <c r="C385" s="133" t="s">
        <v>140</v>
      </c>
      <c r="D385" s="133" t="s">
        <v>236</v>
      </c>
      <c r="E385" s="233" t="s">
        <v>663</v>
      </c>
      <c r="F385" s="234"/>
      <c r="G385" s="145" t="s">
        <v>221</v>
      </c>
      <c r="H385" s="151">
        <v>1</v>
      </c>
      <c r="I385" s="146"/>
      <c r="J385" s="146"/>
      <c r="K385" s="146"/>
    </row>
    <row r="386" spans="1:11" ht="78" customHeight="1" x14ac:dyDescent="0.25">
      <c r="A386" s="157" t="s">
        <v>412</v>
      </c>
      <c r="B386" s="158" t="s">
        <v>664</v>
      </c>
      <c r="C386" s="157" t="s">
        <v>140</v>
      </c>
      <c r="D386" s="157" t="s">
        <v>665</v>
      </c>
      <c r="E386" s="237" t="s">
        <v>530</v>
      </c>
      <c r="F386" s="238"/>
      <c r="G386" s="159" t="s">
        <v>221</v>
      </c>
      <c r="H386" s="160">
        <v>1</v>
      </c>
      <c r="I386" s="160">
        <v>0</v>
      </c>
      <c r="J386" s="161"/>
      <c r="K386" s="161"/>
    </row>
    <row r="387" spans="1:11" ht="25.5" x14ac:dyDescent="0.25">
      <c r="A387" s="162"/>
      <c r="B387" s="162"/>
      <c r="C387" s="162"/>
      <c r="D387" s="162"/>
      <c r="E387" s="162" t="s">
        <v>429</v>
      </c>
      <c r="F387" s="163">
        <v>0</v>
      </c>
      <c r="G387" s="162" t="s">
        <v>430</v>
      </c>
      <c r="H387" s="163">
        <v>0</v>
      </c>
      <c r="I387" s="162" t="s">
        <v>431</v>
      </c>
      <c r="J387" s="163"/>
    </row>
    <row r="388" spans="1:11" ht="15.75" customHeight="1" thickBot="1" x14ac:dyDescent="0.3">
      <c r="A388" s="162"/>
      <c r="B388" s="162"/>
      <c r="C388" s="162"/>
      <c r="D388" s="162"/>
      <c r="E388" s="162" t="s">
        <v>432</v>
      </c>
      <c r="F388" s="163">
        <v>43.61</v>
      </c>
      <c r="G388" s="162"/>
      <c r="H388" s="241" t="s">
        <v>433</v>
      </c>
      <c r="I388" s="241"/>
      <c r="J388" s="163"/>
    </row>
    <row r="389" spans="1:11" ht="0.95" customHeight="1" thickTop="1" x14ac:dyDescent="0.25">
      <c r="A389" s="165"/>
      <c r="B389" s="165"/>
      <c r="C389" s="165"/>
      <c r="D389" s="165"/>
      <c r="E389" s="165"/>
      <c r="F389" s="165"/>
      <c r="G389" s="165"/>
      <c r="H389" s="165"/>
      <c r="I389" s="165"/>
      <c r="J389" s="165"/>
      <c r="K389" s="165"/>
    </row>
    <row r="390" spans="1:11" ht="18" customHeight="1" x14ac:dyDescent="0.25">
      <c r="A390" s="129" t="s">
        <v>237</v>
      </c>
      <c r="B390" s="130" t="s">
        <v>43</v>
      </c>
      <c r="C390" s="129" t="s">
        <v>44</v>
      </c>
      <c r="D390" s="129" t="s">
        <v>4</v>
      </c>
      <c r="E390" s="239" t="s">
        <v>405</v>
      </c>
      <c r="F390" s="240"/>
      <c r="G390" s="144" t="s">
        <v>45</v>
      </c>
      <c r="H390" s="130" t="s">
        <v>46</v>
      </c>
      <c r="I390" s="130" t="s">
        <v>406</v>
      </c>
      <c r="J390" s="130"/>
      <c r="K390" s="130"/>
    </row>
    <row r="391" spans="1:11" ht="26.1" customHeight="1" x14ac:dyDescent="0.25">
      <c r="A391" s="133" t="s">
        <v>407</v>
      </c>
      <c r="B391" s="134" t="s">
        <v>238</v>
      </c>
      <c r="C391" s="133" t="s">
        <v>239</v>
      </c>
      <c r="D391" s="133" t="s">
        <v>240</v>
      </c>
      <c r="E391" s="233" t="s">
        <v>666</v>
      </c>
      <c r="F391" s="234"/>
      <c r="G391" s="145" t="s">
        <v>193</v>
      </c>
      <c r="H391" s="151">
        <v>1</v>
      </c>
      <c r="I391" s="146"/>
      <c r="J391" s="146"/>
      <c r="K391" s="146"/>
    </row>
    <row r="392" spans="1:11" ht="24" customHeight="1" x14ac:dyDescent="0.25">
      <c r="A392" s="157" t="s">
        <v>412</v>
      </c>
      <c r="B392" s="158" t="s">
        <v>667</v>
      </c>
      <c r="C392" s="157" t="s">
        <v>239</v>
      </c>
      <c r="D392" s="157" t="s">
        <v>668</v>
      </c>
      <c r="E392" s="237" t="s">
        <v>415</v>
      </c>
      <c r="F392" s="238"/>
      <c r="G392" s="159" t="s">
        <v>53</v>
      </c>
      <c r="H392" s="160">
        <v>1.4</v>
      </c>
      <c r="I392" s="160">
        <v>0</v>
      </c>
      <c r="J392" s="161"/>
      <c r="K392" s="161"/>
    </row>
    <row r="393" spans="1:11" ht="24" customHeight="1" x14ac:dyDescent="0.25">
      <c r="A393" s="157" t="s">
        <v>412</v>
      </c>
      <c r="B393" s="158" t="s">
        <v>669</v>
      </c>
      <c r="C393" s="157" t="s">
        <v>239</v>
      </c>
      <c r="D393" s="157" t="s">
        <v>670</v>
      </c>
      <c r="E393" s="237" t="s">
        <v>415</v>
      </c>
      <c r="F393" s="238"/>
      <c r="G393" s="159" t="s">
        <v>53</v>
      </c>
      <c r="H393" s="160">
        <v>1.4</v>
      </c>
      <c r="I393" s="160">
        <v>0</v>
      </c>
      <c r="J393" s="161"/>
      <c r="K393" s="161"/>
    </row>
    <row r="394" spans="1:11" ht="26.1" customHeight="1" x14ac:dyDescent="0.25">
      <c r="A394" s="157" t="s">
        <v>412</v>
      </c>
      <c r="B394" s="158" t="s">
        <v>671</v>
      </c>
      <c r="C394" s="157" t="s">
        <v>239</v>
      </c>
      <c r="D394" s="157" t="s">
        <v>672</v>
      </c>
      <c r="E394" s="237" t="s">
        <v>445</v>
      </c>
      <c r="F394" s="238"/>
      <c r="G394" s="159" t="s">
        <v>193</v>
      </c>
      <c r="H394" s="160">
        <v>1.4</v>
      </c>
      <c r="I394" s="160">
        <v>0</v>
      </c>
      <c r="J394" s="161"/>
      <c r="K394" s="161"/>
    </row>
    <row r="395" spans="1:11" ht="24" customHeight="1" x14ac:dyDescent="0.25">
      <c r="A395" s="157" t="s">
        <v>412</v>
      </c>
      <c r="B395" s="158" t="s">
        <v>673</v>
      </c>
      <c r="C395" s="157" t="s">
        <v>239</v>
      </c>
      <c r="D395" s="157" t="s">
        <v>674</v>
      </c>
      <c r="E395" s="237" t="s">
        <v>445</v>
      </c>
      <c r="F395" s="238"/>
      <c r="G395" s="159" t="s">
        <v>177</v>
      </c>
      <c r="H395" s="160">
        <v>0.14000000000000001</v>
      </c>
      <c r="I395" s="160">
        <v>0</v>
      </c>
      <c r="J395" s="161"/>
      <c r="K395" s="161"/>
    </row>
    <row r="396" spans="1:11" ht="25.5" x14ac:dyDescent="0.25">
      <c r="A396" s="162"/>
      <c r="B396" s="162"/>
      <c r="C396" s="162"/>
      <c r="D396" s="162"/>
      <c r="E396" s="162" t="s">
        <v>429</v>
      </c>
      <c r="F396" s="163">
        <v>33.958402700000001</v>
      </c>
      <c r="G396" s="162" t="s">
        <v>430</v>
      </c>
      <c r="H396" s="163">
        <v>37.39</v>
      </c>
      <c r="I396" s="162" t="s">
        <v>431</v>
      </c>
      <c r="J396" s="163"/>
    </row>
    <row r="397" spans="1:11" ht="15.75" customHeight="1" thickBot="1" x14ac:dyDescent="0.3">
      <c r="A397" s="162"/>
      <c r="B397" s="162"/>
      <c r="C397" s="162"/>
      <c r="D397" s="162"/>
      <c r="E397" s="162" t="s">
        <v>432</v>
      </c>
      <c r="F397" s="163">
        <v>72.349999999999994</v>
      </c>
      <c r="G397" s="162"/>
      <c r="H397" s="241" t="s">
        <v>433</v>
      </c>
      <c r="I397" s="241"/>
      <c r="J397" s="163"/>
    </row>
    <row r="398" spans="1:11" ht="0.95" customHeight="1" thickTop="1" x14ac:dyDescent="0.25">
      <c r="A398" s="165"/>
      <c r="B398" s="165"/>
      <c r="C398" s="165"/>
      <c r="D398" s="165"/>
      <c r="E398" s="165"/>
      <c r="F398" s="165"/>
      <c r="G398" s="165"/>
      <c r="H398" s="165"/>
      <c r="I398" s="165"/>
      <c r="J398" s="165"/>
      <c r="K398" s="165"/>
    </row>
    <row r="399" spans="1:11" ht="18" customHeight="1" x14ac:dyDescent="0.25">
      <c r="A399" s="129" t="s">
        <v>241</v>
      </c>
      <c r="B399" s="130" t="s">
        <v>43</v>
      </c>
      <c r="C399" s="129" t="s">
        <v>44</v>
      </c>
      <c r="D399" s="129" t="s">
        <v>4</v>
      </c>
      <c r="E399" s="239" t="s">
        <v>405</v>
      </c>
      <c r="F399" s="240"/>
      <c r="G399" s="144" t="s">
        <v>45</v>
      </c>
      <c r="H399" s="130" t="s">
        <v>46</v>
      </c>
      <c r="I399" s="130" t="s">
        <v>406</v>
      </c>
      <c r="J399" s="130"/>
      <c r="K399" s="130"/>
    </row>
    <row r="400" spans="1:11" ht="65.099999999999994" customHeight="1" x14ac:dyDescent="0.25">
      <c r="A400" s="133" t="s">
        <v>407</v>
      </c>
      <c r="B400" s="134" t="s">
        <v>242</v>
      </c>
      <c r="C400" s="133" t="s">
        <v>140</v>
      </c>
      <c r="D400" s="133" t="s">
        <v>243</v>
      </c>
      <c r="E400" s="233" t="s">
        <v>663</v>
      </c>
      <c r="F400" s="234"/>
      <c r="G400" s="145" t="s">
        <v>221</v>
      </c>
      <c r="H400" s="151">
        <v>1</v>
      </c>
      <c r="I400" s="146"/>
      <c r="J400" s="146"/>
      <c r="K400" s="146"/>
    </row>
    <row r="401" spans="1:11" ht="78" customHeight="1" x14ac:dyDescent="0.25">
      <c r="A401" s="157" t="s">
        <v>412</v>
      </c>
      <c r="B401" s="158" t="s">
        <v>675</v>
      </c>
      <c r="C401" s="157" t="s">
        <v>140</v>
      </c>
      <c r="D401" s="157" t="s">
        <v>676</v>
      </c>
      <c r="E401" s="237" t="s">
        <v>530</v>
      </c>
      <c r="F401" s="238"/>
      <c r="G401" s="159" t="s">
        <v>221</v>
      </c>
      <c r="H401" s="160">
        <v>1</v>
      </c>
      <c r="I401" s="160">
        <v>0</v>
      </c>
      <c r="J401" s="161"/>
      <c r="K401" s="161"/>
    </row>
    <row r="402" spans="1:11" ht="25.5" x14ac:dyDescent="0.25">
      <c r="A402" s="162"/>
      <c r="B402" s="162"/>
      <c r="C402" s="162"/>
      <c r="D402" s="162"/>
      <c r="E402" s="162" t="s">
        <v>429</v>
      </c>
      <c r="F402" s="163">
        <v>0</v>
      </c>
      <c r="G402" s="162" t="s">
        <v>430</v>
      </c>
      <c r="H402" s="163">
        <v>0</v>
      </c>
      <c r="I402" s="162" t="s">
        <v>431</v>
      </c>
      <c r="J402" s="163"/>
    </row>
    <row r="403" spans="1:11" ht="15.75" customHeight="1" thickBot="1" x14ac:dyDescent="0.3">
      <c r="A403" s="162"/>
      <c r="B403" s="162"/>
      <c r="C403" s="162"/>
      <c r="D403" s="162"/>
      <c r="E403" s="162" t="s">
        <v>432</v>
      </c>
      <c r="F403" s="163">
        <v>9.82</v>
      </c>
      <c r="G403" s="162"/>
      <c r="H403" s="241" t="s">
        <v>433</v>
      </c>
      <c r="I403" s="241"/>
      <c r="J403" s="163"/>
    </row>
    <row r="404" spans="1:11" ht="0.95" customHeight="1" thickTop="1" x14ac:dyDescent="0.25">
      <c r="A404" s="165"/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</row>
    <row r="405" spans="1:11" ht="18" customHeight="1" x14ac:dyDescent="0.25">
      <c r="A405" s="129" t="s">
        <v>244</v>
      </c>
      <c r="B405" s="130" t="s">
        <v>43</v>
      </c>
      <c r="C405" s="129" t="s">
        <v>44</v>
      </c>
      <c r="D405" s="129" t="s">
        <v>4</v>
      </c>
      <c r="E405" s="239" t="s">
        <v>405</v>
      </c>
      <c r="F405" s="240"/>
      <c r="G405" s="144" t="s">
        <v>45</v>
      </c>
      <c r="H405" s="130" t="s">
        <v>46</v>
      </c>
      <c r="I405" s="130" t="s">
        <v>406</v>
      </c>
      <c r="J405" s="130"/>
      <c r="K405" s="130"/>
    </row>
    <row r="406" spans="1:11" ht="65.099999999999994" customHeight="1" x14ac:dyDescent="0.25">
      <c r="A406" s="133" t="s">
        <v>407</v>
      </c>
      <c r="B406" s="134" t="s">
        <v>245</v>
      </c>
      <c r="C406" s="133" t="s">
        <v>140</v>
      </c>
      <c r="D406" s="133" t="s">
        <v>246</v>
      </c>
      <c r="E406" s="233" t="s">
        <v>663</v>
      </c>
      <c r="F406" s="234"/>
      <c r="G406" s="145" t="s">
        <v>221</v>
      </c>
      <c r="H406" s="151">
        <v>1</v>
      </c>
      <c r="I406" s="146"/>
      <c r="J406" s="146"/>
      <c r="K406" s="146"/>
    </row>
    <row r="407" spans="1:11" ht="78" customHeight="1" x14ac:dyDescent="0.25">
      <c r="A407" s="157" t="s">
        <v>412</v>
      </c>
      <c r="B407" s="158" t="s">
        <v>677</v>
      </c>
      <c r="C407" s="157" t="s">
        <v>140</v>
      </c>
      <c r="D407" s="157" t="s">
        <v>678</v>
      </c>
      <c r="E407" s="237" t="s">
        <v>530</v>
      </c>
      <c r="F407" s="238"/>
      <c r="G407" s="159" t="s">
        <v>221</v>
      </c>
      <c r="H407" s="160">
        <v>1</v>
      </c>
      <c r="I407" s="160">
        <v>0</v>
      </c>
      <c r="J407" s="161"/>
      <c r="K407" s="161"/>
    </row>
    <row r="408" spans="1:11" ht="25.5" x14ac:dyDescent="0.25">
      <c r="A408" s="162"/>
      <c r="B408" s="162"/>
      <c r="C408" s="162"/>
      <c r="D408" s="162"/>
      <c r="E408" s="162" t="s">
        <v>429</v>
      </c>
      <c r="F408" s="163">
        <v>0</v>
      </c>
      <c r="G408" s="162" t="s">
        <v>430</v>
      </c>
      <c r="H408" s="163">
        <v>0</v>
      </c>
      <c r="I408" s="162" t="s">
        <v>431</v>
      </c>
      <c r="J408" s="163"/>
    </row>
    <row r="409" spans="1:11" ht="15.75" customHeight="1" thickBot="1" x14ac:dyDescent="0.3">
      <c r="A409" s="162"/>
      <c r="B409" s="162"/>
      <c r="C409" s="162"/>
      <c r="D409" s="162"/>
      <c r="E409" s="162" t="s">
        <v>432</v>
      </c>
      <c r="F409" s="163">
        <v>48.31</v>
      </c>
      <c r="G409" s="162"/>
      <c r="H409" s="241" t="s">
        <v>433</v>
      </c>
      <c r="I409" s="241"/>
      <c r="J409" s="163"/>
    </row>
    <row r="410" spans="1:11" ht="0.95" customHeight="1" thickTop="1" x14ac:dyDescent="0.25">
      <c r="A410" s="165"/>
      <c r="B410" s="165"/>
      <c r="C410" s="165"/>
      <c r="D410" s="165"/>
      <c r="E410" s="165"/>
      <c r="F410" s="165"/>
      <c r="G410" s="165"/>
      <c r="H410" s="165"/>
      <c r="I410" s="165"/>
      <c r="J410" s="165"/>
      <c r="K410" s="165"/>
    </row>
    <row r="411" spans="1:11" ht="18" customHeight="1" x14ac:dyDescent="0.25">
      <c r="A411" s="129" t="s">
        <v>247</v>
      </c>
      <c r="B411" s="130" t="s">
        <v>43</v>
      </c>
      <c r="C411" s="129" t="s">
        <v>44</v>
      </c>
      <c r="D411" s="129" t="s">
        <v>4</v>
      </c>
      <c r="E411" s="239" t="s">
        <v>405</v>
      </c>
      <c r="F411" s="240"/>
      <c r="G411" s="144" t="s">
        <v>45</v>
      </c>
      <c r="H411" s="130" t="s">
        <v>46</v>
      </c>
      <c r="I411" s="130" t="s">
        <v>406</v>
      </c>
      <c r="J411" s="130"/>
      <c r="K411" s="130"/>
    </row>
    <row r="412" spans="1:11" ht="65.099999999999994" customHeight="1" x14ac:dyDescent="0.25">
      <c r="A412" s="133" t="s">
        <v>407</v>
      </c>
      <c r="B412" s="134" t="s">
        <v>248</v>
      </c>
      <c r="C412" s="133" t="s">
        <v>140</v>
      </c>
      <c r="D412" s="133" t="s">
        <v>249</v>
      </c>
      <c r="E412" s="233" t="s">
        <v>663</v>
      </c>
      <c r="F412" s="234"/>
      <c r="G412" s="145" t="s">
        <v>221</v>
      </c>
      <c r="H412" s="151">
        <v>1</v>
      </c>
      <c r="I412" s="146"/>
      <c r="J412" s="146"/>
      <c r="K412" s="146"/>
    </row>
    <row r="413" spans="1:11" ht="78" customHeight="1" x14ac:dyDescent="0.25">
      <c r="A413" s="157" t="s">
        <v>412</v>
      </c>
      <c r="B413" s="158" t="s">
        <v>679</v>
      </c>
      <c r="C413" s="157" t="s">
        <v>140</v>
      </c>
      <c r="D413" s="157" t="s">
        <v>680</v>
      </c>
      <c r="E413" s="237" t="s">
        <v>530</v>
      </c>
      <c r="F413" s="238"/>
      <c r="G413" s="159" t="s">
        <v>221</v>
      </c>
      <c r="H413" s="160">
        <v>1</v>
      </c>
      <c r="I413" s="160">
        <v>0</v>
      </c>
      <c r="J413" s="161"/>
      <c r="K413" s="161"/>
    </row>
    <row r="414" spans="1:11" ht="25.5" x14ac:dyDescent="0.25">
      <c r="A414" s="162"/>
      <c r="B414" s="162"/>
      <c r="C414" s="162"/>
      <c r="D414" s="162"/>
      <c r="E414" s="162" t="s">
        <v>429</v>
      </c>
      <c r="F414" s="163">
        <v>0</v>
      </c>
      <c r="G414" s="162" t="s">
        <v>430</v>
      </c>
      <c r="H414" s="163">
        <v>0</v>
      </c>
      <c r="I414" s="162" t="s">
        <v>431</v>
      </c>
      <c r="J414" s="163"/>
    </row>
    <row r="415" spans="1:11" ht="15.75" customHeight="1" thickBot="1" x14ac:dyDescent="0.3">
      <c r="A415" s="162"/>
      <c r="B415" s="162"/>
      <c r="C415" s="162"/>
      <c r="D415" s="162"/>
      <c r="E415" s="162" t="s">
        <v>432</v>
      </c>
      <c r="F415" s="163">
        <v>14.77</v>
      </c>
      <c r="G415" s="162"/>
      <c r="H415" s="241" t="s">
        <v>433</v>
      </c>
      <c r="I415" s="241"/>
      <c r="J415" s="163"/>
    </row>
    <row r="416" spans="1:11" ht="0.95" customHeight="1" thickTop="1" x14ac:dyDescent="0.25">
      <c r="A416" s="165"/>
      <c r="B416" s="165"/>
      <c r="C416" s="165"/>
      <c r="D416" s="165"/>
      <c r="E416" s="165"/>
      <c r="F416" s="165"/>
      <c r="G416" s="165"/>
      <c r="H416" s="165"/>
      <c r="I416" s="165"/>
      <c r="J416" s="165"/>
      <c r="K416" s="165"/>
    </row>
    <row r="417" spans="1:11" ht="18" customHeight="1" x14ac:dyDescent="0.25">
      <c r="A417" s="129" t="s">
        <v>250</v>
      </c>
      <c r="B417" s="130" t="s">
        <v>43</v>
      </c>
      <c r="C417" s="129" t="s">
        <v>44</v>
      </c>
      <c r="D417" s="129" t="s">
        <v>4</v>
      </c>
      <c r="E417" s="239" t="s">
        <v>405</v>
      </c>
      <c r="F417" s="240"/>
      <c r="G417" s="144" t="s">
        <v>45</v>
      </c>
      <c r="H417" s="130" t="s">
        <v>46</v>
      </c>
      <c r="I417" s="130" t="s">
        <v>406</v>
      </c>
      <c r="J417" s="130"/>
      <c r="K417" s="130"/>
    </row>
    <row r="418" spans="1:11" ht="65.099999999999994" customHeight="1" x14ac:dyDescent="0.25">
      <c r="A418" s="133" t="s">
        <v>407</v>
      </c>
      <c r="B418" s="134" t="s">
        <v>251</v>
      </c>
      <c r="C418" s="133" t="s">
        <v>140</v>
      </c>
      <c r="D418" s="133" t="s">
        <v>252</v>
      </c>
      <c r="E418" s="233" t="s">
        <v>663</v>
      </c>
      <c r="F418" s="234"/>
      <c r="G418" s="145" t="s">
        <v>221</v>
      </c>
      <c r="H418" s="151">
        <v>1</v>
      </c>
      <c r="I418" s="146"/>
      <c r="J418" s="146"/>
      <c r="K418" s="146"/>
    </row>
    <row r="419" spans="1:11" ht="65.099999999999994" customHeight="1" x14ac:dyDescent="0.25">
      <c r="A419" s="157" t="s">
        <v>412</v>
      </c>
      <c r="B419" s="158" t="s">
        <v>681</v>
      </c>
      <c r="C419" s="157" t="s">
        <v>140</v>
      </c>
      <c r="D419" s="157" t="s">
        <v>682</v>
      </c>
      <c r="E419" s="237" t="s">
        <v>530</v>
      </c>
      <c r="F419" s="238"/>
      <c r="G419" s="159" t="s">
        <v>221</v>
      </c>
      <c r="H419" s="160">
        <v>1</v>
      </c>
      <c r="I419" s="160">
        <v>0</v>
      </c>
      <c r="J419" s="161"/>
      <c r="K419" s="161"/>
    </row>
    <row r="420" spans="1:11" ht="25.5" x14ac:dyDescent="0.25">
      <c r="A420" s="162"/>
      <c r="B420" s="162"/>
      <c r="C420" s="162"/>
      <c r="D420" s="162"/>
      <c r="E420" s="162" t="s">
        <v>429</v>
      </c>
      <c r="F420" s="163">
        <v>0</v>
      </c>
      <c r="G420" s="162" t="s">
        <v>430</v>
      </c>
      <c r="H420" s="163">
        <v>0</v>
      </c>
      <c r="I420" s="162" t="s">
        <v>431</v>
      </c>
      <c r="J420" s="163"/>
    </row>
    <row r="421" spans="1:11" ht="15.75" customHeight="1" thickBot="1" x14ac:dyDescent="0.3">
      <c r="A421" s="162"/>
      <c r="B421" s="162"/>
      <c r="C421" s="162"/>
      <c r="D421" s="162"/>
      <c r="E421" s="162" t="s">
        <v>432</v>
      </c>
      <c r="F421" s="163">
        <v>68.08</v>
      </c>
      <c r="G421" s="162"/>
      <c r="H421" s="241" t="s">
        <v>433</v>
      </c>
      <c r="I421" s="241"/>
      <c r="J421" s="163"/>
    </row>
    <row r="422" spans="1:11" ht="0.95" customHeight="1" thickTop="1" x14ac:dyDescent="0.25">
      <c r="A422" s="165"/>
      <c r="B422" s="165"/>
      <c r="C422" s="165"/>
      <c r="D422" s="165"/>
      <c r="E422" s="165"/>
      <c r="F422" s="165"/>
      <c r="G422" s="165"/>
      <c r="H422" s="165"/>
      <c r="I422" s="165"/>
      <c r="J422" s="165"/>
      <c r="K422" s="165"/>
    </row>
    <row r="423" spans="1:11" ht="18" customHeight="1" x14ac:dyDescent="0.25">
      <c r="A423" s="129" t="s">
        <v>253</v>
      </c>
      <c r="B423" s="130" t="s">
        <v>43</v>
      </c>
      <c r="C423" s="129" t="s">
        <v>44</v>
      </c>
      <c r="D423" s="129" t="s">
        <v>4</v>
      </c>
      <c r="E423" s="239" t="s">
        <v>405</v>
      </c>
      <c r="F423" s="240"/>
      <c r="G423" s="144" t="s">
        <v>45</v>
      </c>
      <c r="H423" s="130" t="s">
        <v>46</v>
      </c>
      <c r="I423" s="130" t="s">
        <v>406</v>
      </c>
      <c r="J423" s="130"/>
      <c r="K423" s="130"/>
    </row>
    <row r="424" spans="1:11" ht="65.099999999999994" customHeight="1" x14ac:dyDescent="0.25">
      <c r="A424" s="133" t="s">
        <v>407</v>
      </c>
      <c r="B424" s="134" t="s">
        <v>254</v>
      </c>
      <c r="C424" s="133" t="s">
        <v>140</v>
      </c>
      <c r="D424" s="133" t="s">
        <v>255</v>
      </c>
      <c r="E424" s="233" t="s">
        <v>663</v>
      </c>
      <c r="F424" s="234"/>
      <c r="G424" s="145" t="s">
        <v>221</v>
      </c>
      <c r="H424" s="151">
        <v>1</v>
      </c>
      <c r="I424" s="146"/>
      <c r="J424" s="146"/>
      <c r="K424" s="146"/>
    </row>
    <row r="425" spans="1:11" ht="78" customHeight="1" x14ac:dyDescent="0.25">
      <c r="A425" s="157" t="s">
        <v>412</v>
      </c>
      <c r="B425" s="158" t="s">
        <v>683</v>
      </c>
      <c r="C425" s="157" t="s">
        <v>140</v>
      </c>
      <c r="D425" s="157" t="s">
        <v>684</v>
      </c>
      <c r="E425" s="237" t="s">
        <v>530</v>
      </c>
      <c r="F425" s="238"/>
      <c r="G425" s="159" t="s">
        <v>221</v>
      </c>
      <c r="H425" s="160">
        <v>1</v>
      </c>
      <c r="I425" s="160">
        <v>0</v>
      </c>
      <c r="J425" s="161"/>
      <c r="K425" s="161"/>
    </row>
    <row r="426" spans="1:11" ht="25.5" x14ac:dyDescent="0.25">
      <c r="A426" s="162"/>
      <c r="B426" s="162"/>
      <c r="C426" s="162"/>
      <c r="D426" s="162"/>
      <c r="E426" s="162" t="s">
        <v>429</v>
      </c>
      <c r="F426" s="163">
        <v>0</v>
      </c>
      <c r="G426" s="162" t="s">
        <v>430</v>
      </c>
      <c r="H426" s="163">
        <v>0</v>
      </c>
      <c r="I426" s="162" t="s">
        <v>431</v>
      </c>
      <c r="J426" s="163"/>
    </row>
    <row r="427" spans="1:11" ht="15.75" customHeight="1" thickBot="1" x14ac:dyDescent="0.3">
      <c r="A427" s="162"/>
      <c r="B427" s="162"/>
      <c r="C427" s="162"/>
      <c r="D427" s="162"/>
      <c r="E427" s="162" t="s">
        <v>432</v>
      </c>
      <c r="F427" s="163">
        <v>72.790000000000006</v>
      </c>
      <c r="G427" s="162"/>
      <c r="H427" s="241" t="s">
        <v>433</v>
      </c>
      <c r="I427" s="241"/>
      <c r="J427" s="163"/>
    </row>
    <row r="428" spans="1:11" ht="0.95" customHeight="1" thickTop="1" x14ac:dyDescent="0.25">
      <c r="A428" s="165"/>
      <c r="B428" s="165"/>
      <c r="C428" s="165"/>
      <c r="D428" s="165"/>
      <c r="E428" s="165"/>
      <c r="F428" s="165"/>
      <c r="G428" s="165"/>
      <c r="H428" s="165"/>
      <c r="I428" s="165"/>
      <c r="J428" s="165"/>
      <c r="K428" s="165"/>
    </row>
    <row r="429" spans="1:11" ht="18" customHeight="1" x14ac:dyDescent="0.25">
      <c r="A429" s="129" t="s">
        <v>256</v>
      </c>
      <c r="B429" s="130" t="s">
        <v>43</v>
      </c>
      <c r="C429" s="129" t="s">
        <v>44</v>
      </c>
      <c r="D429" s="129" t="s">
        <v>4</v>
      </c>
      <c r="E429" s="239" t="s">
        <v>405</v>
      </c>
      <c r="F429" s="240"/>
      <c r="G429" s="144" t="s">
        <v>45</v>
      </c>
      <c r="H429" s="130" t="s">
        <v>46</v>
      </c>
      <c r="I429" s="130" t="s">
        <v>406</v>
      </c>
      <c r="J429" s="130"/>
      <c r="K429" s="130"/>
    </row>
    <row r="430" spans="1:11" ht="24" customHeight="1" x14ac:dyDescent="0.25">
      <c r="A430" s="133" t="s">
        <v>407</v>
      </c>
      <c r="B430" s="134" t="s">
        <v>257</v>
      </c>
      <c r="C430" s="133" t="s">
        <v>60</v>
      </c>
      <c r="D430" s="133" t="s">
        <v>258</v>
      </c>
      <c r="E430" s="233" t="s">
        <v>685</v>
      </c>
      <c r="F430" s="234"/>
      <c r="G430" s="145" t="s">
        <v>193</v>
      </c>
      <c r="H430" s="151">
        <v>1</v>
      </c>
      <c r="I430" s="146"/>
      <c r="J430" s="146"/>
      <c r="K430" s="146"/>
    </row>
    <row r="431" spans="1:11" ht="26.1" customHeight="1" x14ac:dyDescent="0.25">
      <c r="A431" s="157" t="s">
        <v>412</v>
      </c>
      <c r="B431" s="158" t="s">
        <v>686</v>
      </c>
      <c r="C431" s="157" t="s">
        <v>60</v>
      </c>
      <c r="D431" s="157" t="s">
        <v>687</v>
      </c>
      <c r="E431" s="237" t="s">
        <v>445</v>
      </c>
      <c r="F431" s="238"/>
      <c r="G431" s="159" t="s">
        <v>193</v>
      </c>
      <c r="H431" s="160">
        <v>1.1000000000000001</v>
      </c>
      <c r="I431" s="160">
        <v>0</v>
      </c>
      <c r="J431" s="161"/>
      <c r="K431" s="161"/>
    </row>
    <row r="432" spans="1:11" ht="24" customHeight="1" x14ac:dyDescent="0.25">
      <c r="A432" s="157" t="s">
        <v>412</v>
      </c>
      <c r="B432" s="158" t="s">
        <v>688</v>
      </c>
      <c r="C432" s="157" t="s">
        <v>60</v>
      </c>
      <c r="D432" s="157" t="s">
        <v>689</v>
      </c>
      <c r="E432" s="237" t="s">
        <v>415</v>
      </c>
      <c r="F432" s="238"/>
      <c r="G432" s="159" t="s">
        <v>53</v>
      </c>
      <c r="H432" s="160">
        <v>0.36199999999999999</v>
      </c>
      <c r="I432" s="160">
        <v>0</v>
      </c>
      <c r="J432" s="161"/>
      <c r="K432" s="161"/>
    </row>
    <row r="433" spans="1:11" ht="24" customHeight="1" x14ac:dyDescent="0.25">
      <c r="A433" s="157" t="s">
        <v>412</v>
      </c>
      <c r="B433" s="158" t="s">
        <v>690</v>
      </c>
      <c r="C433" s="157" t="s">
        <v>60</v>
      </c>
      <c r="D433" s="157" t="s">
        <v>691</v>
      </c>
      <c r="E433" s="237" t="s">
        <v>415</v>
      </c>
      <c r="F433" s="238"/>
      <c r="G433" s="159" t="s">
        <v>53</v>
      </c>
      <c r="H433" s="160">
        <v>0.36199999999999999</v>
      </c>
      <c r="I433" s="160">
        <v>0</v>
      </c>
      <c r="J433" s="161"/>
      <c r="K433" s="161"/>
    </row>
    <row r="434" spans="1:11" ht="25.5" x14ac:dyDescent="0.25">
      <c r="A434" s="162"/>
      <c r="B434" s="162"/>
      <c r="C434" s="162"/>
      <c r="D434" s="162"/>
      <c r="E434" s="162" t="s">
        <v>429</v>
      </c>
      <c r="F434" s="163">
        <v>6.8440341</v>
      </c>
      <c r="G434" s="162" t="s">
        <v>430</v>
      </c>
      <c r="H434" s="163">
        <v>7.54</v>
      </c>
      <c r="I434" s="162" t="s">
        <v>431</v>
      </c>
      <c r="J434" s="163"/>
    </row>
    <row r="435" spans="1:11" ht="15.75" customHeight="1" thickBot="1" x14ac:dyDescent="0.3">
      <c r="A435" s="162"/>
      <c r="B435" s="162"/>
      <c r="C435" s="162"/>
      <c r="D435" s="162"/>
      <c r="E435" s="162" t="s">
        <v>432</v>
      </c>
      <c r="F435" s="163">
        <v>67.23</v>
      </c>
      <c r="G435" s="162"/>
      <c r="H435" s="241" t="s">
        <v>433</v>
      </c>
      <c r="I435" s="241"/>
      <c r="J435" s="163"/>
    </row>
    <row r="436" spans="1:11" ht="0.95" customHeight="1" thickTop="1" x14ac:dyDescent="0.25">
      <c r="A436" s="165"/>
      <c r="B436" s="165"/>
      <c r="C436" s="165"/>
      <c r="D436" s="165"/>
      <c r="E436" s="165"/>
      <c r="F436" s="165"/>
      <c r="G436" s="165"/>
      <c r="H436" s="165"/>
      <c r="I436" s="165"/>
      <c r="J436" s="165"/>
      <c r="K436" s="165"/>
    </row>
    <row r="437" spans="1:11" ht="18" customHeight="1" x14ac:dyDescent="0.25">
      <c r="A437" s="129" t="s">
        <v>259</v>
      </c>
      <c r="B437" s="130" t="s">
        <v>43</v>
      </c>
      <c r="C437" s="129" t="s">
        <v>44</v>
      </c>
      <c r="D437" s="129" t="s">
        <v>4</v>
      </c>
      <c r="E437" s="239" t="s">
        <v>405</v>
      </c>
      <c r="F437" s="240"/>
      <c r="G437" s="144" t="s">
        <v>45</v>
      </c>
      <c r="H437" s="130" t="s">
        <v>46</v>
      </c>
      <c r="I437" s="130" t="s">
        <v>406</v>
      </c>
      <c r="J437" s="130"/>
      <c r="K437" s="130"/>
    </row>
    <row r="438" spans="1:11" ht="65.099999999999994" customHeight="1" x14ac:dyDescent="0.25">
      <c r="A438" s="133" t="s">
        <v>407</v>
      </c>
      <c r="B438" s="134" t="s">
        <v>260</v>
      </c>
      <c r="C438" s="133" t="s">
        <v>140</v>
      </c>
      <c r="D438" s="133" t="s">
        <v>261</v>
      </c>
      <c r="E438" s="233" t="s">
        <v>663</v>
      </c>
      <c r="F438" s="234"/>
      <c r="G438" s="145" t="s">
        <v>221</v>
      </c>
      <c r="H438" s="151">
        <v>1</v>
      </c>
      <c r="I438" s="146"/>
      <c r="J438" s="146"/>
      <c r="K438" s="146"/>
    </row>
    <row r="439" spans="1:11" ht="78" customHeight="1" x14ac:dyDescent="0.25">
      <c r="A439" s="157" t="s">
        <v>412</v>
      </c>
      <c r="B439" s="158" t="s">
        <v>692</v>
      </c>
      <c r="C439" s="157" t="s">
        <v>140</v>
      </c>
      <c r="D439" s="157" t="s">
        <v>693</v>
      </c>
      <c r="E439" s="237" t="s">
        <v>530</v>
      </c>
      <c r="F439" s="238"/>
      <c r="G439" s="159" t="s">
        <v>221</v>
      </c>
      <c r="H439" s="160">
        <v>1</v>
      </c>
      <c r="I439" s="160">
        <v>0</v>
      </c>
      <c r="J439" s="161"/>
      <c r="K439" s="161"/>
    </row>
    <row r="440" spans="1:11" ht="25.5" x14ac:dyDescent="0.25">
      <c r="A440" s="162"/>
      <c r="B440" s="162"/>
      <c r="C440" s="162"/>
      <c r="D440" s="162"/>
      <c r="E440" s="162" t="s">
        <v>429</v>
      </c>
      <c r="F440" s="163">
        <v>0</v>
      </c>
      <c r="G440" s="162" t="s">
        <v>430</v>
      </c>
      <c r="H440" s="163">
        <v>0</v>
      </c>
      <c r="I440" s="162" t="s">
        <v>431</v>
      </c>
      <c r="J440" s="163"/>
    </row>
    <row r="441" spans="1:11" ht="15.75" customHeight="1" thickBot="1" x14ac:dyDescent="0.3">
      <c r="A441" s="162"/>
      <c r="B441" s="162"/>
      <c r="C441" s="162"/>
      <c r="D441" s="162"/>
      <c r="E441" s="162" t="s">
        <v>432</v>
      </c>
      <c r="F441" s="163">
        <v>90.98</v>
      </c>
      <c r="G441" s="162"/>
      <c r="H441" s="241" t="s">
        <v>433</v>
      </c>
      <c r="I441" s="241"/>
      <c r="J441" s="163"/>
    </row>
    <row r="442" spans="1:11" ht="0.95" customHeight="1" thickTop="1" x14ac:dyDescent="0.25">
      <c r="A442" s="165"/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</row>
    <row r="443" spans="1:11" ht="18" customHeight="1" x14ac:dyDescent="0.25">
      <c r="A443" s="129" t="s">
        <v>262</v>
      </c>
      <c r="B443" s="130" t="s">
        <v>43</v>
      </c>
      <c r="C443" s="129" t="s">
        <v>44</v>
      </c>
      <c r="D443" s="129" t="s">
        <v>4</v>
      </c>
      <c r="E443" s="239" t="s">
        <v>405</v>
      </c>
      <c r="F443" s="240"/>
      <c r="G443" s="144" t="s">
        <v>45</v>
      </c>
      <c r="H443" s="130" t="s">
        <v>46</v>
      </c>
      <c r="I443" s="130" t="s">
        <v>406</v>
      </c>
      <c r="J443" s="130"/>
      <c r="K443" s="130"/>
    </row>
    <row r="444" spans="1:11" ht="65.099999999999994" customHeight="1" x14ac:dyDescent="0.25">
      <c r="A444" s="133" t="s">
        <v>407</v>
      </c>
      <c r="B444" s="134" t="s">
        <v>263</v>
      </c>
      <c r="C444" s="133" t="s">
        <v>140</v>
      </c>
      <c r="D444" s="133" t="s">
        <v>264</v>
      </c>
      <c r="E444" s="233" t="s">
        <v>663</v>
      </c>
      <c r="F444" s="234"/>
      <c r="G444" s="145" t="s">
        <v>221</v>
      </c>
      <c r="H444" s="151">
        <v>1</v>
      </c>
      <c r="I444" s="146"/>
      <c r="J444" s="146"/>
      <c r="K444" s="146"/>
    </row>
    <row r="445" spans="1:11" ht="65.099999999999994" customHeight="1" x14ac:dyDescent="0.25">
      <c r="A445" s="157" t="s">
        <v>412</v>
      </c>
      <c r="B445" s="158" t="s">
        <v>694</v>
      </c>
      <c r="C445" s="157" t="s">
        <v>140</v>
      </c>
      <c r="D445" s="157" t="s">
        <v>264</v>
      </c>
      <c r="E445" s="237" t="s">
        <v>530</v>
      </c>
      <c r="F445" s="238"/>
      <c r="G445" s="159" t="s">
        <v>221</v>
      </c>
      <c r="H445" s="160">
        <v>1</v>
      </c>
      <c r="I445" s="160">
        <v>0</v>
      </c>
      <c r="J445" s="161"/>
      <c r="K445" s="161"/>
    </row>
    <row r="446" spans="1:11" ht="25.5" x14ac:dyDescent="0.25">
      <c r="A446" s="162"/>
      <c r="B446" s="162"/>
      <c r="C446" s="162"/>
      <c r="D446" s="162"/>
      <c r="E446" s="162" t="s">
        <v>429</v>
      </c>
      <c r="F446" s="163">
        <v>0</v>
      </c>
      <c r="G446" s="162" t="s">
        <v>430</v>
      </c>
      <c r="H446" s="163">
        <v>0</v>
      </c>
      <c r="I446" s="162" t="s">
        <v>431</v>
      </c>
      <c r="J446" s="163"/>
    </row>
    <row r="447" spans="1:11" ht="15.75" customHeight="1" thickBot="1" x14ac:dyDescent="0.3">
      <c r="A447" s="162"/>
      <c r="B447" s="162"/>
      <c r="C447" s="162"/>
      <c r="D447" s="162"/>
      <c r="E447" s="162" t="s">
        <v>432</v>
      </c>
      <c r="F447" s="163">
        <v>59.61</v>
      </c>
      <c r="G447" s="162"/>
      <c r="H447" s="241" t="s">
        <v>433</v>
      </c>
      <c r="I447" s="241"/>
      <c r="J447" s="163"/>
    </row>
    <row r="448" spans="1:11" ht="0.95" customHeight="1" thickTop="1" x14ac:dyDescent="0.25">
      <c r="A448" s="165"/>
      <c r="B448" s="165"/>
      <c r="C448" s="165"/>
      <c r="D448" s="165"/>
      <c r="E448" s="165"/>
      <c r="F448" s="165"/>
      <c r="G448" s="165"/>
      <c r="H448" s="165"/>
      <c r="I448" s="165"/>
      <c r="J448" s="165"/>
      <c r="K448" s="165"/>
    </row>
    <row r="449" spans="1:11" ht="18" customHeight="1" x14ac:dyDescent="0.25">
      <c r="A449" s="129" t="s">
        <v>265</v>
      </c>
      <c r="B449" s="130" t="s">
        <v>43</v>
      </c>
      <c r="C449" s="129" t="s">
        <v>44</v>
      </c>
      <c r="D449" s="129" t="s">
        <v>4</v>
      </c>
      <c r="E449" s="239" t="s">
        <v>405</v>
      </c>
      <c r="F449" s="240"/>
      <c r="G449" s="144" t="s">
        <v>45</v>
      </c>
      <c r="H449" s="130" t="s">
        <v>46</v>
      </c>
      <c r="I449" s="130" t="s">
        <v>406</v>
      </c>
      <c r="J449" s="130"/>
      <c r="K449" s="130"/>
    </row>
    <row r="450" spans="1:11" ht="26.1" customHeight="1" x14ac:dyDescent="0.25">
      <c r="A450" s="133" t="s">
        <v>407</v>
      </c>
      <c r="B450" s="134" t="s">
        <v>266</v>
      </c>
      <c r="C450" s="133" t="s">
        <v>51</v>
      </c>
      <c r="D450" s="133" t="s">
        <v>267</v>
      </c>
      <c r="E450" s="233" t="s">
        <v>695</v>
      </c>
      <c r="F450" s="234"/>
      <c r="G450" s="145" t="s">
        <v>78</v>
      </c>
      <c r="H450" s="151">
        <v>1</v>
      </c>
      <c r="I450" s="146"/>
      <c r="J450" s="146"/>
      <c r="K450" s="146"/>
    </row>
    <row r="451" spans="1:11" ht="24" customHeight="1" x14ac:dyDescent="0.25">
      <c r="A451" s="152" t="s">
        <v>409</v>
      </c>
      <c r="B451" s="153" t="s">
        <v>696</v>
      </c>
      <c r="C451" s="152" t="s">
        <v>51</v>
      </c>
      <c r="D451" s="152" t="s">
        <v>697</v>
      </c>
      <c r="E451" s="235" t="s">
        <v>408</v>
      </c>
      <c r="F451" s="236"/>
      <c r="G451" s="154" t="s">
        <v>53</v>
      </c>
      <c r="H451" s="155">
        <v>0.78669999999999995</v>
      </c>
      <c r="I451" s="155">
        <v>0</v>
      </c>
      <c r="J451" s="156"/>
      <c r="K451" s="156"/>
    </row>
    <row r="452" spans="1:11" ht="24" customHeight="1" x14ac:dyDescent="0.25">
      <c r="A452" s="152" t="s">
        <v>409</v>
      </c>
      <c r="B452" s="153" t="s">
        <v>698</v>
      </c>
      <c r="C452" s="152" t="s">
        <v>51</v>
      </c>
      <c r="D452" s="152" t="s">
        <v>699</v>
      </c>
      <c r="E452" s="235" t="s">
        <v>408</v>
      </c>
      <c r="F452" s="236"/>
      <c r="G452" s="154" t="s">
        <v>53</v>
      </c>
      <c r="H452" s="155">
        <v>0.45219999999999999</v>
      </c>
      <c r="I452" s="155">
        <v>0</v>
      </c>
      <c r="J452" s="156"/>
      <c r="K452" s="156"/>
    </row>
    <row r="453" spans="1:11" ht="24" customHeight="1" x14ac:dyDescent="0.25">
      <c r="A453" s="157" t="s">
        <v>412</v>
      </c>
      <c r="B453" s="158" t="s">
        <v>700</v>
      </c>
      <c r="C453" s="157" t="s">
        <v>51</v>
      </c>
      <c r="D453" s="157" t="s">
        <v>701</v>
      </c>
      <c r="E453" s="237" t="s">
        <v>445</v>
      </c>
      <c r="F453" s="238"/>
      <c r="G453" s="159" t="s">
        <v>177</v>
      </c>
      <c r="H453" s="160">
        <v>2.1700000000000001E-2</v>
      </c>
      <c r="I453" s="160">
        <v>0</v>
      </c>
      <c r="J453" s="161"/>
      <c r="K453" s="161"/>
    </row>
    <row r="454" spans="1:11" ht="26.1" customHeight="1" x14ac:dyDescent="0.25">
      <c r="A454" s="157" t="s">
        <v>412</v>
      </c>
      <c r="B454" s="158" t="s">
        <v>702</v>
      </c>
      <c r="C454" s="157" t="s">
        <v>51</v>
      </c>
      <c r="D454" s="157" t="s">
        <v>703</v>
      </c>
      <c r="E454" s="237" t="s">
        <v>445</v>
      </c>
      <c r="F454" s="238"/>
      <c r="G454" s="159" t="s">
        <v>177</v>
      </c>
      <c r="H454" s="160">
        <v>1.8127</v>
      </c>
      <c r="I454" s="160">
        <v>0</v>
      </c>
      <c r="J454" s="161"/>
      <c r="K454" s="161"/>
    </row>
    <row r="455" spans="1:11" ht="26.1" customHeight="1" x14ac:dyDescent="0.25">
      <c r="A455" s="157" t="s">
        <v>412</v>
      </c>
      <c r="B455" s="158" t="s">
        <v>704</v>
      </c>
      <c r="C455" s="157" t="s">
        <v>51</v>
      </c>
      <c r="D455" s="157" t="s">
        <v>705</v>
      </c>
      <c r="E455" s="237" t="s">
        <v>445</v>
      </c>
      <c r="F455" s="238"/>
      <c r="G455" s="159" t="s">
        <v>78</v>
      </c>
      <c r="H455" s="160">
        <v>1.0414000000000001</v>
      </c>
      <c r="I455" s="160">
        <v>0</v>
      </c>
      <c r="J455" s="161"/>
      <c r="K455" s="161"/>
    </row>
    <row r="456" spans="1:11" ht="24" customHeight="1" x14ac:dyDescent="0.25">
      <c r="A456" s="157" t="s">
        <v>412</v>
      </c>
      <c r="B456" s="158" t="s">
        <v>706</v>
      </c>
      <c r="C456" s="157" t="s">
        <v>51</v>
      </c>
      <c r="D456" s="157" t="s">
        <v>707</v>
      </c>
      <c r="E456" s="237" t="s">
        <v>445</v>
      </c>
      <c r="F456" s="238"/>
      <c r="G456" s="159" t="s">
        <v>177</v>
      </c>
      <c r="H456" s="160">
        <v>7.7999999999999996E-3</v>
      </c>
      <c r="I456" s="160">
        <v>0</v>
      </c>
      <c r="J456" s="161"/>
      <c r="K456" s="161"/>
    </row>
    <row r="457" spans="1:11" ht="26.1" customHeight="1" x14ac:dyDescent="0.25">
      <c r="A457" s="157" t="s">
        <v>412</v>
      </c>
      <c r="B457" s="158" t="s">
        <v>708</v>
      </c>
      <c r="C457" s="157" t="s">
        <v>51</v>
      </c>
      <c r="D457" s="157" t="s">
        <v>709</v>
      </c>
      <c r="E457" s="237" t="s">
        <v>445</v>
      </c>
      <c r="F457" s="238"/>
      <c r="G457" s="159" t="s">
        <v>710</v>
      </c>
      <c r="H457" s="160">
        <v>2.93E-2</v>
      </c>
      <c r="I457" s="160">
        <v>0</v>
      </c>
      <c r="J457" s="161"/>
      <c r="K457" s="161"/>
    </row>
    <row r="458" spans="1:11" ht="25.5" x14ac:dyDescent="0.25">
      <c r="A458" s="162"/>
      <c r="B458" s="162"/>
      <c r="C458" s="162"/>
      <c r="D458" s="162"/>
      <c r="E458" s="162" t="s">
        <v>429</v>
      </c>
      <c r="F458" s="163">
        <v>12.198372281186051</v>
      </c>
      <c r="G458" s="162" t="s">
        <v>430</v>
      </c>
      <c r="H458" s="163">
        <v>13.43</v>
      </c>
      <c r="I458" s="162" t="s">
        <v>431</v>
      </c>
      <c r="J458" s="163"/>
    </row>
    <row r="459" spans="1:11" ht="15.75" customHeight="1" thickBot="1" x14ac:dyDescent="0.3">
      <c r="A459" s="162"/>
      <c r="B459" s="162"/>
      <c r="C459" s="162"/>
      <c r="D459" s="162"/>
      <c r="E459" s="162" t="s">
        <v>432</v>
      </c>
      <c r="F459" s="163">
        <v>11.28</v>
      </c>
      <c r="G459" s="162"/>
      <c r="H459" s="241" t="s">
        <v>433</v>
      </c>
      <c r="I459" s="241"/>
      <c r="J459" s="163"/>
    </row>
    <row r="460" spans="1:11" ht="0.95" customHeight="1" thickTop="1" x14ac:dyDescent="0.25">
      <c r="A460" s="165"/>
      <c r="B460" s="165"/>
      <c r="C460" s="165"/>
      <c r="D460" s="165"/>
      <c r="E460" s="165"/>
      <c r="F460" s="165"/>
      <c r="G460" s="165"/>
      <c r="H460" s="165"/>
      <c r="I460" s="165"/>
      <c r="J460" s="165"/>
      <c r="K460" s="165"/>
    </row>
    <row r="461" spans="1:11" ht="18" customHeight="1" x14ac:dyDescent="0.25">
      <c r="A461" s="129" t="s">
        <v>268</v>
      </c>
      <c r="B461" s="130" t="s">
        <v>43</v>
      </c>
      <c r="C461" s="129" t="s">
        <v>44</v>
      </c>
      <c r="D461" s="129" t="s">
        <v>4</v>
      </c>
      <c r="E461" s="239" t="s">
        <v>405</v>
      </c>
      <c r="F461" s="240"/>
      <c r="G461" s="144" t="s">
        <v>45</v>
      </c>
      <c r="H461" s="130" t="s">
        <v>46</v>
      </c>
      <c r="I461" s="130" t="s">
        <v>406</v>
      </c>
      <c r="J461" s="130"/>
      <c r="K461" s="130"/>
    </row>
    <row r="462" spans="1:11" ht="39" customHeight="1" x14ac:dyDescent="0.25">
      <c r="A462" s="133" t="s">
        <v>407</v>
      </c>
      <c r="B462" s="134" t="s">
        <v>269</v>
      </c>
      <c r="C462" s="133" t="s">
        <v>51</v>
      </c>
      <c r="D462" s="133" t="s">
        <v>270</v>
      </c>
      <c r="E462" s="233" t="s">
        <v>711</v>
      </c>
      <c r="F462" s="234"/>
      <c r="G462" s="145" t="s">
        <v>62</v>
      </c>
      <c r="H462" s="151">
        <v>1</v>
      </c>
      <c r="I462" s="146"/>
      <c r="J462" s="146"/>
      <c r="K462" s="146"/>
    </row>
    <row r="463" spans="1:11" ht="26.1" customHeight="1" x14ac:dyDescent="0.25">
      <c r="A463" s="152" t="s">
        <v>409</v>
      </c>
      <c r="B463" s="153" t="s">
        <v>610</v>
      </c>
      <c r="C463" s="152" t="s">
        <v>51</v>
      </c>
      <c r="D463" s="152" t="s">
        <v>611</v>
      </c>
      <c r="E463" s="235" t="s">
        <v>408</v>
      </c>
      <c r="F463" s="236"/>
      <c r="G463" s="154" t="s">
        <v>53</v>
      </c>
      <c r="H463" s="155">
        <v>0.4783</v>
      </c>
      <c r="I463" s="155">
        <v>0</v>
      </c>
      <c r="J463" s="156"/>
      <c r="K463" s="156"/>
    </row>
    <row r="464" spans="1:11" ht="26.1" customHeight="1" x14ac:dyDescent="0.25">
      <c r="A464" s="152" t="s">
        <v>409</v>
      </c>
      <c r="B464" s="153" t="s">
        <v>612</v>
      </c>
      <c r="C464" s="152" t="s">
        <v>51</v>
      </c>
      <c r="D464" s="152" t="s">
        <v>613</v>
      </c>
      <c r="E464" s="235" t="s">
        <v>408</v>
      </c>
      <c r="F464" s="236"/>
      <c r="G464" s="154" t="s">
        <v>53</v>
      </c>
      <c r="H464" s="155">
        <v>1.7005999999999999</v>
      </c>
      <c r="I464" s="155">
        <v>0</v>
      </c>
      <c r="J464" s="156"/>
      <c r="K464" s="156"/>
    </row>
    <row r="465" spans="1:11" ht="25.5" x14ac:dyDescent="0.25">
      <c r="A465" s="162"/>
      <c r="B465" s="162"/>
      <c r="C465" s="162"/>
      <c r="D465" s="162"/>
      <c r="E465" s="162" t="s">
        <v>429</v>
      </c>
      <c r="F465" s="163">
        <v>22.902289277045369</v>
      </c>
      <c r="G465" s="162" t="s">
        <v>430</v>
      </c>
      <c r="H465" s="163">
        <v>25.22</v>
      </c>
      <c r="I465" s="162" t="s">
        <v>431</v>
      </c>
      <c r="J465" s="163"/>
    </row>
    <row r="466" spans="1:11" ht="15.75" customHeight="1" thickBot="1" x14ac:dyDescent="0.3">
      <c r="A466" s="162"/>
      <c r="B466" s="162"/>
      <c r="C466" s="162"/>
      <c r="D466" s="162"/>
      <c r="E466" s="162" t="s">
        <v>432</v>
      </c>
      <c r="F466" s="163">
        <v>14.91</v>
      </c>
      <c r="G466" s="162"/>
      <c r="H466" s="241" t="s">
        <v>433</v>
      </c>
      <c r="I466" s="241"/>
      <c r="J466" s="163"/>
    </row>
    <row r="467" spans="1:11" ht="0.95" customHeight="1" thickTop="1" x14ac:dyDescent="0.25">
      <c r="A467" s="165"/>
      <c r="B467" s="165"/>
      <c r="C467" s="165"/>
      <c r="D467" s="165"/>
      <c r="E467" s="165"/>
      <c r="F467" s="165"/>
      <c r="G467" s="165"/>
      <c r="H467" s="165"/>
      <c r="I467" s="165"/>
      <c r="J467" s="165"/>
      <c r="K467" s="165"/>
    </row>
    <row r="468" spans="1:11" ht="18" customHeight="1" x14ac:dyDescent="0.25">
      <c r="A468" s="129" t="s">
        <v>271</v>
      </c>
      <c r="B468" s="130" t="s">
        <v>43</v>
      </c>
      <c r="C468" s="129" t="s">
        <v>44</v>
      </c>
      <c r="D468" s="129" t="s">
        <v>4</v>
      </c>
      <c r="E468" s="239" t="s">
        <v>405</v>
      </c>
      <c r="F468" s="240"/>
      <c r="G468" s="144" t="s">
        <v>45</v>
      </c>
      <c r="H468" s="130" t="s">
        <v>46</v>
      </c>
      <c r="I468" s="130" t="s">
        <v>406</v>
      </c>
      <c r="J468" s="130"/>
      <c r="K468" s="130"/>
    </row>
    <row r="469" spans="1:11" ht="26.1" customHeight="1" x14ac:dyDescent="0.25">
      <c r="A469" s="133" t="s">
        <v>407</v>
      </c>
      <c r="B469" s="134" t="s">
        <v>272</v>
      </c>
      <c r="C469" s="133" t="s">
        <v>51</v>
      </c>
      <c r="D469" s="133" t="s">
        <v>273</v>
      </c>
      <c r="E469" s="233" t="s">
        <v>712</v>
      </c>
      <c r="F469" s="234"/>
      <c r="G469" s="145" t="s">
        <v>274</v>
      </c>
      <c r="H469" s="151">
        <v>1</v>
      </c>
      <c r="I469" s="146"/>
      <c r="J469" s="146"/>
      <c r="K469" s="146"/>
    </row>
    <row r="470" spans="1:11" ht="24" customHeight="1" x14ac:dyDescent="0.25">
      <c r="A470" s="152" t="s">
        <v>409</v>
      </c>
      <c r="B470" s="153" t="s">
        <v>713</v>
      </c>
      <c r="C470" s="152" t="s">
        <v>51</v>
      </c>
      <c r="D470" s="152" t="s">
        <v>714</v>
      </c>
      <c r="E470" s="235" t="s">
        <v>408</v>
      </c>
      <c r="F470" s="236"/>
      <c r="G470" s="154" t="s">
        <v>53</v>
      </c>
      <c r="H470" s="155">
        <v>0.35410000000000003</v>
      </c>
      <c r="I470" s="155">
        <v>0</v>
      </c>
      <c r="J470" s="156"/>
      <c r="K470" s="156"/>
    </row>
    <row r="471" spans="1:11" ht="24" customHeight="1" x14ac:dyDescent="0.25">
      <c r="A471" s="152" t="s">
        <v>409</v>
      </c>
      <c r="B471" s="153" t="s">
        <v>698</v>
      </c>
      <c r="C471" s="152" t="s">
        <v>51</v>
      </c>
      <c r="D471" s="152" t="s">
        <v>699</v>
      </c>
      <c r="E471" s="235" t="s">
        <v>408</v>
      </c>
      <c r="F471" s="236"/>
      <c r="G471" s="154" t="s">
        <v>53</v>
      </c>
      <c r="H471" s="155">
        <v>2.1957</v>
      </c>
      <c r="I471" s="155">
        <v>0</v>
      </c>
      <c r="J471" s="156"/>
      <c r="K471" s="156"/>
    </row>
    <row r="472" spans="1:11" ht="25.5" x14ac:dyDescent="0.25">
      <c r="A472" s="162"/>
      <c r="B472" s="162"/>
      <c r="C472" s="162"/>
      <c r="D472" s="162"/>
      <c r="E472" s="162" t="s">
        <v>429</v>
      </c>
      <c r="F472" s="163">
        <v>20.679643996002103</v>
      </c>
      <c r="G472" s="162" t="s">
        <v>430</v>
      </c>
      <c r="H472" s="163">
        <v>22.77</v>
      </c>
      <c r="I472" s="162" t="s">
        <v>431</v>
      </c>
      <c r="J472" s="163"/>
    </row>
    <row r="473" spans="1:11" ht="15.75" customHeight="1" thickBot="1" x14ac:dyDescent="0.3">
      <c r="A473" s="162"/>
      <c r="B473" s="162"/>
      <c r="C473" s="162"/>
      <c r="D473" s="162"/>
      <c r="E473" s="162" t="s">
        <v>432</v>
      </c>
      <c r="F473" s="163">
        <v>14.83</v>
      </c>
      <c r="G473" s="162"/>
      <c r="H473" s="241" t="s">
        <v>433</v>
      </c>
      <c r="I473" s="241"/>
      <c r="J473" s="163"/>
    </row>
    <row r="474" spans="1:11" ht="0.95" customHeight="1" thickTop="1" x14ac:dyDescent="0.25">
      <c r="A474" s="165"/>
      <c r="B474" s="165"/>
      <c r="C474" s="165"/>
      <c r="D474" s="165"/>
      <c r="E474" s="165"/>
      <c r="F474" s="165"/>
      <c r="G474" s="165"/>
      <c r="H474" s="165"/>
      <c r="I474" s="165"/>
      <c r="J474" s="165"/>
      <c r="K474" s="165"/>
    </row>
    <row r="475" spans="1:11" ht="18" customHeight="1" x14ac:dyDescent="0.25">
      <c r="A475" s="129" t="s">
        <v>275</v>
      </c>
      <c r="B475" s="130" t="s">
        <v>43</v>
      </c>
      <c r="C475" s="129" t="s">
        <v>44</v>
      </c>
      <c r="D475" s="129" t="s">
        <v>4</v>
      </c>
      <c r="E475" s="239" t="s">
        <v>405</v>
      </c>
      <c r="F475" s="240"/>
      <c r="G475" s="144" t="s">
        <v>45</v>
      </c>
      <c r="H475" s="130" t="s">
        <v>46</v>
      </c>
      <c r="I475" s="130" t="s">
        <v>406</v>
      </c>
      <c r="J475" s="130"/>
      <c r="K475" s="130"/>
    </row>
    <row r="476" spans="1:11" ht="26.1" customHeight="1" x14ac:dyDescent="0.25">
      <c r="A476" s="133" t="s">
        <v>407</v>
      </c>
      <c r="B476" s="134" t="s">
        <v>276</v>
      </c>
      <c r="C476" s="133" t="s">
        <v>51</v>
      </c>
      <c r="D476" s="133" t="s">
        <v>277</v>
      </c>
      <c r="E476" s="233" t="s">
        <v>712</v>
      </c>
      <c r="F476" s="234"/>
      <c r="G476" s="145" t="s">
        <v>78</v>
      </c>
      <c r="H476" s="151">
        <v>1</v>
      </c>
      <c r="I476" s="146"/>
      <c r="J476" s="146"/>
      <c r="K476" s="146"/>
    </row>
    <row r="477" spans="1:11" ht="24" customHeight="1" x14ac:dyDescent="0.25">
      <c r="A477" s="152" t="s">
        <v>409</v>
      </c>
      <c r="B477" s="153" t="s">
        <v>696</v>
      </c>
      <c r="C477" s="152" t="s">
        <v>51</v>
      </c>
      <c r="D477" s="152" t="s">
        <v>697</v>
      </c>
      <c r="E477" s="235" t="s">
        <v>408</v>
      </c>
      <c r="F477" s="236"/>
      <c r="G477" s="154" t="s">
        <v>53</v>
      </c>
      <c r="H477" s="155">
        <v>3.3599999999999998E-2</v>
      </c>
      <c r="I477" s="155">
        <v>0</v>
      </c>
      <c r="J477" s="156"/>
      <c r="K477" s="156"/>
    </row>
    <row r="478" spans="1:11" ht="24" customHeight="1" x14ac:dyDescent="0.25">
      <c r="A478" s="152" t="s">
        <v>409</v>
      </c>
      <c r="B478" s="153" t="s">
        <v>698</v>
      </c>
      <c r="C478" s="152" t="s">
        <v>51</v>
      </c>
      <c r="D478" s="152" t="s">
        <v>699</v>
      </c>
      <c r="E478" s="235" t="s">
        <v>408</v>
      </c>
      <c r="F478" s="236"/>
      <c r="G478" s="154" t="s">
        <v>53</v>
      </c>
      <c r="H478" s="155">
        <v>9.5100000000000004E-2</v>
      </c>
      <c r="I478" s="155">
        <v>0</v>
      </c>
      <c r="J478" s="156"/>
      <c r="K478" s="156"/>
    </row>
    <row r="479" spans="1:11" ht="25.5" x14ac:dyDescent="0.25">
      <c r="A479" s="162"/>
      <c r="B479" s="162"/>
      <c r="C479" s="162"/>
      <c r="D479" s="162"/>
      <c r="E479" s="162" t="s">
        <v>429</v>
      </c>
      <c r="F479" s="163">
        <v>1.0899052877064399</v>
      </c>
      <c r="G479" s="162" t="s">
        <v>430</v>
      </c>
      <c r="H479" s="163">
        <v>1.2</v>
      </c>
      <c r="I479" s="162" t="s">
        <v>431</v>
      </c>
      <c r="J479" s="163"/>
    </row>
    <row r="480" spans="1:11" ht="15.75" customHeight="1" thickBot="1" x14ac:dyDescent="0.3">
      <c r="A480" s="162"/>
      <c r="B480" s="162"/>
      <c r="C480" s="162"/>
      <c r="D480" s="162"/>
      <c r="E480" s="162" t="s">
        <v>432</v>
      </c>
      <c r="F480" s="163">
        <v>0.77</v>
      </c>
      <c r="G480" s="162"/>
      <c r="H480" s="241" t="s">
        <v>433</v>
      </c>
      <c r="I480" s="241"/>
      <c r="J480" s="163"/>
    </row>
    <row r="481" spans="1:11" ht="0.95" customHeight="1" thickTop="1" x14ac:dyDescent="0.25">
      <c r="A481" s="165"/>
      <c r="B481" s="165"/>
      <c r="C481" s="165"/>
      <c r="D481" s="165"/>
      <c r="E481" s="165"/>
      <c r="F481" s="165"/>
      <c r="G481" s="165"/>
      <c r="H481" s="165"/>
      <c r="I481" s="165"/>
      <c r="J481" s="165"/>
      <c r="K481" s="165"/>
    </row>
    <row r="482" spans="1:11" ht="18" customHeight="1" x14ac:dyDescent="0.25">
      <c r="A482" s="129" t="s">
        <v>278</v>
      </c>
      <c r="B482" s="130" t="s">
        <v>43</v>
      </c>
      <c r="C482" s="129" t="s">
        <v>44</v>
      </c>
      <c r="D482" s="129" t="s">
        <v>4</v>
      </c>
      <c r="E482" s="239" t="s">
        <v>405</v>
      </c>
      <c r="F482" s="240"/>
      <c r="G482" s="144" t="s">
        <v>45</v>
      </c>
      <c r="H482" s="130" t="s">
        <v>46</v>
      </c>
      <c r="I482" s="130" t="s">
        <v>406</v>
      </c>
      <c r="J482" s="130"/>
      <c r="K482" s="130"/>
    </row>
    <row r="483" spans="1:11" ht="24" customHeight="1" x14ac:dyDescent="0.25">
      <c r="A483" s="133" t="s">
        <v>407</v>
      </c>
      <c r="B483" s="134" t="s">
        <v>279</v>
      </c>
      <c r="C483" s="133" t="s">
        <v>51</v>
      </c>
      <c r="D483" s="133" t="s">
        <v>280</v>
      </c>
      <c r="E483" s="233" t="s">
        <v>517</v>
      </c>
      <c r="F483" s="234"/>
      <c r="G483" s="145" t="s">
        <v>274</v>
      </c>
      <c r="H483" s="151">
        <v>1</v>
      </c>
      <c r="I483" s="146"/>
      <c r="J483" s="146"/>
      <c r="K483" s="146"/>
    </row>
    <row r="484" spans="1:11" ht="24" customHeight="1" x14ac:dyDescent="0.25">
      <c r="A484" s="152" t="s">
        <v>409</v>
      </c>
      <c r="B484" s="153" t="s">
        <v>698</v>
      </c>
      <c r="C484" s="152" t="s">
        <v>51</v>
      </c>
      <c r="D484" s="152" t="s">
        <v>699</v>
      </c>
      <c r="E484" s="235" t="s">
        <v>408</v>
      </c>
      <c r="F484" s="236"/>
      <c r="G484" s="154" t="s">
        <v>53</v>
      </c>
      <c r="H484" s="155">
        <v>3.9557666999999999</v>
      </c>
      <c r="I484" s="155">
        <v>0</v>
      </c>
      <c r="J484" s="156"/>
      <c r="K484" s="156"/>
    </row>
    <row r="485" spans="1:11" ht="25.5" x14ac:dyDescent="0.25">
      <c r="A485" s="162"/>
      <c r="B485" s="162"/>
      <c r="C485" s="162"/>
      <c r="D485" s="162"/>
      <c r="E485" s="162" t="s">
        <v>429</v>
      </c>
      <c r="F485" s="163">
        <v>30.084241587739768</v>
      </c>
      <c r="G485" s="162" t="s">
        <v>430</v>
      </c>
      <c r="H485" s="163">
        <v>33.130000000000003</v>
      </c>
      <c r="I485" s="162" t="s">
        <v>431</v>
      </c>
      <c r="J485" s="163"/>
    </row>
    <row r="486" spans="1:11" ht="15.75" customHeight="1" thickBot="1" x14ac:dyDescent="0.3">
      <c r="A486" s="162"/>
      <c r="B486" s="162"/>
      <c r="C486" s="162"/>
      <c r="D486" s="162"/>
      <c r="E486" s="162" t="s">
        <v>432</v>
      </c>
      <c r="F486" s="163">
        <v>22.07</v>
      </c>
      <c r="G486" s="162"/>
      <c r="H486" s="241" t="s">
        <v>433</v>
      </c>
      <c r="I486" s="241"/>
      <c r="J486" s="163"/>
    </row>
    <row r="487" spans="1:11" ht="0.95" customHeight="1" thickTop="1" x14ac:dyDescent="0.25">
      <c r="A487" s="165"/>
      <c r="B487" s="165"/>
      <c r="C487" s="165"/>
      <c r="D487" s="165"/>
      <c r="E487" s="165"/>
      <c r="F487" s="165"/>
      <c r="G487" s="165"/>
      <c r="H487" s="165"/>
      <c r="I487" s="165"/>
      <c r="J487" s="165"/>
      <c r="K487" s="165"/>
    </row>
    <row r="488" spans="1:11" ht="18" customHeight="1" x14ac:dyDescent="0.25">
      <c r="A488" s="129" t="s">
        <v>281</v>
      </c>
      <c r="B488" s="130" t="s">
        <v>43</v>
      </c>
      <c r="C488" s="129" t="s">
        <v>44</v>
      </c>
      <c r="D488" s="129" t="s">
        <v>4</v>
      </c>
      <c r="E488" s="239" t="s">
        <v>405</v>
      </c>
      <c r="F488" s="240"/>
      <c r="G488" s="144" t="s">
        <v>45</v>
      </c>
      <c r="H488" s="130" t="s">
        <v>46</v>
      </c>
      <c r="I488" s="130" t="s">
        <v>406</v>
      </c>
      <c r="J488" s="130"/>
      <c r="K488" s="130"/>
    </row>
    <row r="489" spans="1:11" ht="26.1" customHeight="1" x14ac:dyDescent="0.25">
      <c r="A489" s="133" t="s">
        <v>407</v>
      </c>
      <c r="B489" s="134" t="s">
        <v>282</v>
      </c>
      <c r="C489" s="133" t="s">
        <v>51</v>
      </c>
      <c r="D489" s="133" t="s">
        <v>283</v>
      </c>
      <c r="E489" s="233" t="s">
        <v>715</v>
      </c>
      <c r="F489" s="234"/>
      <c r="G489" s="145" t="s">
        <v>284</v>
      </c>
      <c r="H489" s="151">
        <v>1</v>
      </c>
      <c r="I489" s="146"/>
      <c r="J489" s="146"/>
      <c r="K489" s="146"/>
    </row>
    <row r="490" spans="1:11" ht="24" customHeight="1" x14ac:dyDescent="0.25">
      <c r="A490" s="152" t="s">
        <v>409</v>
      </c>
      <c r="B490" s="153" t="s">
        <v>698</v>
      </c>
      <c r="C490" s="152" t="s">
        <v>51</v>
      </c>
      <c r="D490" s="152" t="s">
        <v>699</v>
      </c>
      <c r="E490" s="235" t="s">
        <v>408</v>
      </c>
      <c r="F490" s="236"/>
      <c r="G490" s="154" t="s">
        <v>53</v>
      </c>
      <c r="H490" s="155">
        <v>4.36E-2</v>
      </c>
      <c r="I490" s="155">
        <v>0</v>
      </c>
      <c r="J490" s="156"/>
      <c r="K490" s="156"/>
    </row>
    <row r="491" spans="1:11" ht="25.5" x14ac:dyDescent="0.25">
      <c r="A491" s="162"/>
      <c r="B491" s="162"/>
      <c r="C491" s="162"/>
      <c r="D491" s="162"/>
      <c r="E491" s="162" t="s">
        <v>429</v>
      </c>
      <c r="F491" s="163">
        <v>0.3283994098329448</v>
      </c>
      <c r="G491" s="162" t="s">
        <v>430</v>
      </c>
      <c r="H491" s="163">
        <v>0.36</v>
      </c>
      <c r="I491" s="162" t="s">
        <v>431</v>
      </c>
      <c r="J491" s="163"/>
    </row>
    <row r="492" spans="1:11" ht="15.75" customHeight="1" thickBot="1" x14ac:dyDescent="0.3">
      <c r="A492" s="162"/>
      <c r="B492" s="162"/>
      <c r="C492" s="162"/>
      <c r="D492" s="162"/>
      <c r="E492" s="162" t="s">
        <v>432</v>
      </c>
      <c r="F492" s="163">
        <v>0.24</v>
      </c>
      <c r="G492" s="162"/>
      <c r="H492" s="241" t="s">
        <v>433</v>
      </c>
      <c r="I492" s="241"/>
      <c r="J492" s="163"/>
    </row>
    <row r="493" spans="1:11" ht="0.95" customHeight="1" thickTop="1" x14ac:dyDescent="0.25">
      <c r="A493" s="165"/>
      <c r="B493" s="165"/>
      <c r="C493" s="165"/>
      <c r="D493" s="165"/>
      <c r="E493" s="165"/>
      <c r="F493" s="165"/>
      <c r="G493" s="165"/>
      <c r="H493" s="165"/>
      <c r="I493" s="165"/>
      <c r="J493" s="165"/>
      <c r="K493" s="165"/>
    </row>
    <row r="494" spans="1:11" ht="18" customHeight="1" x14ac:dyDescent="0.25">
      <c r="A494" s="129" t="s">
        <v>285</v>
      </c>
      <c r="B494" s="130" t="s">
        <v>43</v>
      </c>
      <c r="C494" s="129" t="s">
        <v>44</v>
      </c>
      <c r="D494" s="129" t="s">
        <v>4</v>
      </c>
      <c r="E494" s="239" t="s">
        <v>405</v>
      </c>
      <c r="F494" s="240"/>
      <c r="G494" s="144" t="s">
        <v>45</v>
      </c>
      <c r="H494" s="130" t="s">
        <v>46</v>
      </c>
      <c r="I494" s="130" t="s">
        <v>406</v>
      </c>
      <c r="J494" s="130"/>
      <c r="K494" s="130"/>
    </row>
    <row r="495" spans="1:11" ht="39" customHeight="1" x14ac:dyDescent="0.25">
      <c r="A495" s="133" t="s">
        <v>407</v>
      </c>
      <c r="B495" s="134" t="s">
        <v>286</v>
      </c>
      <c r="C495" s="133" t="s">
        <v>51</v>
      </c>
      <c r="D495" s="133" t="s">
        <v>287</v>
      </c>
      <c r="E495" s="233" t="s">
        <v>716</v>
      </c>
      <c r="F495" s="234"/>
      <c r="G495" s="145" t="s">
        <v>78</v>
      </c>
      <c r="H495" s="151">
        <v>1</v>
      </c>
      <c r="I495" s="146"/>
      <c r="J495" s="146"/>
      <c r="K495" s="146"/>
    </row>
    <row r="496" spans="1:11" ht="26.1" customHeight="1" x14ac:dyDescent="0.25">
      <c r="A496" s="152" t="s">
        <v>409</v>
      </c>
      <c r="B496" s="153" t="s">
        <v>717</v>
      </c>
      <c r="C496" s="152" t="s">
        <v>51</v>
      </c>
      <c r="D496" s="152" t="s">
        <v>718</v>
      </c>
      <c r="E496" s="235" t="s">
        <v>408</v>
      </c>
      <c r="F496" s="236"/>
      <c r="G496" s="154" t="s">
        <v>53</v>
      </c>
      <c r="H496" s="155">
        <v>0.33479999999999999</v>
      </c>
      <c r="I496" s="155">
        <v>0</v>
      </c>
      <c r="J496" s="156"/>
      <c r="K496" s="156"/>
    </row>
    <row r="497" spans="1:11" ht="24" customHeight="1" x14ac:dyDescent="0.25">
      <c r="A497" s="152" t="s">
        <v>409</v>
      </c>
      <c r="B497" s="153" t="s">
        <v>719</v>
      </c>
      <c r="C497" s="152" t="s">
        <v>51</v>
      </c>
      <c r="D497" s="152" t="s">
        <v>720</v>
      </c>
      <c r="E497" s="235" t="s">
        <v>408</v>
      </c>
      <c r="F497" s="236"/>
      <c r="G497" s="154" t="s">
        <v>53</v>
      </c>
      <c r="H497" s="155">
        <v>1.4849000000000001</v>
      </c>
      <c r="I497" s="155">
        <v>0</v>
      </c>
      <c r="J497" s="156"/>
      <c r="K497" s="156"/>
    </row>
    <row r="498" spans="1:11" ht="26.1" customHeight="1" x14ac:dyDescent="0.25">
      <c r="A498" s="157" t="s">
        <v>412</v>
      </c>
      <c r="B498" s="158" t="s">
        <v>721</v>
      </c>
      <c r="C498" s="157" t="s">
        <v>51</v>
      </c>
      <c r="D498" s="157" t="s">
        <v>722</v>
      </c>
      <c r="E498" s="237" t="s">
        <v>445</v>
      </c>
      <c r="F498" s="238"/>
      <c r="G498" s="159" t="s">
        <v>723</v>
      </c>
      <c r="H498" s="160">
        <v>0.58720000000000006</v>
      </c>
      <c r="I498" s="160">
        <v>0</v>
      </c>
      <c r="J498" s="161"/>
      <c r="K498" s="161"/>
    </row>
    <row r="499" spans="1:11" ht="26.1" customHeight="1" x14ac:dyDescent="0.25">
      <c r="A499" s="157" t="s">
        <v>412</v>
      </c>
      <c r="B499" s="158" t="s">
        <v>724</v>
      </c>
      <c r="C499" s="157" t="s">
        <v>51</v>
      </c>
      <c r="D499" s="157" t="s">
        <v>725</v>
      </c>
      <c r="E499" s="237" t="s">
        <v>445</v>
      </c>
      <c r="F499" s="238"/>
      <c r="G499" s="159" t="s">
        <v>78</v>
      </c>
      <c r="H499" s="160">
        <v>1.1318999999999999</v>
      </c>
      <c r="I499" s="160">
        <v>0</v>
      </c>
      <c r="J499" s="161"/>
      <c r="K499" s="161"/>
    </row>
    <row r="500" spans="1:11" ht="26.1" customHeight="1" x14ac:dyDescent="0.25">
      <c r="A500" s="157" t="s">
        <v>412</v>
      </c>
      <c r="B500" s="158" t="s">
        <v>726</v>
      </c>
      <c r="C500" s="157" t="s">
        <v>51</v>
      </c>
      <c r="D500" s="157" t="s">
        <v>727</v>
      </c>
      <c r="E500" s="237" t="s">
        <v>445</v>
      </c>
      <c r="F500" s="238"/>
      <c r="G500" s="159" t="s">
        <v>78</v>
      </c>
      <c r="H500" s="160">
        <v>1.1318999999999999</v>
      </c>
      <c r="I500" s="160">
        <v>0</v>
      </c>
      <c r="J500" s="161"/>
      <c r="K500" s="161"/>
    </row>
    <row r="501" spans="1:11" ht="24" customHeight="1" x14ac:dyDescent="0.25">
      <c r="A501" s="157" t="s">
        <v>412</v>
      </c>
      <c r="B501" s="158" t="s">
        <v>728</v>
      </c>
      <c r="C501" s="157" t="s">
        <v>51</v>
      </c>
      <c r="D501" s="157" t="s">
        <v>729</v>
      </c>
      <c r="E501" s="237" t="s">
        <v>445</v>
      </c>
      <c r="F501" s="238"/>
      <c r="G501" s="159" t="s">
        <v>177</v>
      </c>
      <c r="H501" s="160">
        <v>0.52</v>
      </c>
      <c r="I501" s="160">
        <v>0</v>
      </c>
      <c r="J501" s="161"/>
      <c r="K501" s="161"/>
    </row>
    <row r="502" spans="1:11" ht="25.5" x14ac:dyDescent="0.25">
      <c r="A502" s="162"/>
      <c r="B502" s="162"/>
      <c r="C502" s="162"/>
      <c r="D502" s="162"/>
      <c r="E502" s="162" t="s">
        <v>429</v>
      </c>
      <c r="F502" s="163">
        <v>19.361286944933614</v>
      </c>
      <c r="G502" s="162" t="s">
        <v>430</v>
      </c>
      <c r="H502" s="163">
        <v>21.32</v>
      </c>
      <c r="I502" s="162" t="s">
        <v>431</v>
      </c>
      <c r="J502" s="163"/>
    </row>
    <row r="503" spans="1:11" ht="15.75" customHeight="1" thickBot="1" x14ac:dyDescent="0.3">
      <c r="A503" s="162"/>
      <c r="B503" s="162"/>
      <c r="C503" s="162"/>
      <c r="D503" s="162"/>
      <c r="E503" s="162" t="s">
        <v>432</v>
      </c>
      <c r="F503" s="163">
        <v>43.58</v>
      </c>
      <c r="G503" s="162"/>
      <c r="H503" s="241" t="s">
        <v>433</v>
      </c>
      <c r="I503" s="241"/>
      <c r="J503" s="163"/>
    </row>
    <row r="504" spans="1:11" ht="0.95" customHeight="1" thickTop="1" x14ac:dyDescent="0.25">
      <c r="A504" s="165"/>
      <c r="B504" s="165"/>
      <c r="C504" s="165"/>
      <c r="D504" s="165"/>
      <c r="E504" s="165"/>
      <c r="F504" s="165"/>
      <c r="G504" s="165"/>
      <c r="H504" s="165"/>
      <c r="I504" s="165"/>
      <c r="J504" s="165"/>
      <c r="K504" s="165"/>
    </row>
    <row r="505" spans="1:11" ht="18" customHeight="1" x14ac:dyDescent="0.25">
      <c r="A505" s="129" t="s">
        <v>288</v>
      </c>
      <c r="B505" s="130" t="s">
        <v>43</v>
      </c>
      <c r="C505" s="129" t="s">
        <v>44</v>
      </c>
      <c r="D505" s="129" t="s">
        <v>4</v>
      </c>
      <c r="E505" s="239" t="s">
        <v>405</v>
      </c>
      <c r="F505" s="240"/>
      <c r="G505" s="144" t="s">
        <v>45</v>
      </c>
      <c r="H505" s="130" t="s">
        <v>46</v>
      </c>
      <c r="I505" s="130" t="s">
        <v>406</v>
      </c>
      <c r="J505" s="130"/>
      <c r="K505" s="130"/>
    </row>
    <row r="506" spans="1:11" ht="26.1" customHeight="1" x14ac:dyDescent="0.25">
      <c r="A506" s="133" t="s">
        <v>407</v>
      </c>
      <c r="B506" s="134" t="s">
        <v>289</v>
      </c>
      <c r="C506" s="133" t="s">
        <v>51</v>
      </c>
      <c r="D506" s="133" t="s">
        <v>290</v>
      </c>
      <c r="E506" s="233" t="s">
        <v>716</v>
      </c>
      <c r="F506" s="234"/>
      <c r="G506" s="145" t="s">
        <v>78</v>
      </c>
      <c r="H506" s="151">
        <v>1</v>
      </c>
      <c r="I506" s="146"/>
      <c r="J506" s="146"/>
      <c r="K506" s="146"/>
    </row>
    <row r="507" spans="1:11" ht="24" customHeight="1" x14ac:dyDescent="0.25">
      <c r="A507" s="152" t="s">
        <v>409</v>
      </c>
      <c r="B507" s="153" t="s">
        <v>713</v>
      </c>
      <c r="C507" s="152" t="s">
        <v>51</v>
      </c>
      <c r="D507" s="152" t="s">
        <v>714</v>
      </c>
      <c r="E507" s="235" t="s">
        <v>408</v>
      </c>
      <c r="F507" s="236"/>
      <c r="G507" s="154" t="s">
        <v>53</v>
      </c>
      <c r="H507" s="155">
        <v>0.66600000000000004</v>
      </c>
      <c r="I507" s="155">
        <v>0</v>
      </c>
      <c r="J507" s="156"/>
      <c r="K507" s="156"/>
    </row>
    <row r="508" spans="1:11" ht="24" customHeight="1" x14ac:dyDescent="0.25">
      <c r="A508" s="152" t="s">
        <v>409</v>
      </c>
      <c r="B508" s="153" t="s">
        <v>698</v>
      </c>
      <c r="C508" s="152" t="s">
        <v>51</v>
      </c>
      <c r="D508" s="152" t="s">
        <v>699</v>
      </c>
      <c r="E508" s="235" t="s">
        <v>408</v>
      </c>
      <c r="F508" s="236"/>
      <c r="G508" s="154" t="s">
        <v>53</v>
      </c>
      <c r="H508" s="155">
        <v>0.1502</v>
      </c>
      <c r="I508" s="155">
        <v>0</v>
      </c>
      <c r="J508" s="156"/>
      <c r="K508" s="156"/>
    </row>
    <row r="509" spans="1:11" ht="39" customHeight="1" x14ac:dyDescent="0.25">
      <c r="A509" s="157" t="s">
        <v>412</v>
      </c>
      <c r="B509" s="158" t="s">
        <v>730</v>
      </c>
      <c r="C509" s="157" t="s">
        <v>51</v>
      </c>
      <c r="D509" s="157" t="s">
        <v>731</v>
      </c>
      <c r="E509" s="237" t="s">
        <v>445</v>
      </c>
      <c r="F509" s="238"/>
      <c r="G509" s="159" t="s">
        <v>274</v>
      </c>
      <c r="H509" s="160">
        <v>4.3999999999999997E-2</v>
      </c>
      <c r="I509" s="160">
        <v>0</v>
      </c>
      <c r="J509" s="161"/>
      <c r="K509" s="161"/>
    </row>
    <row r="510" spans="1:11" ht="26.1" customHeight="1" x14ac:dyDescent="0.25">
      <c r="A510" s="157" t="s">
        <v>412</v>
      </c>
      <c r="B510" s="158" t="s">
        <v>732</v>
      </c>
      <c r="C510" s="157" t="s">
        <v>51</v>
      </c>
      <c r="D510" s="157" t="s">
        <v>733</v>
      </c>
      <c r="E510" s="237" t="s">
        <v>445</v>
      </c>
      <c r="F510" s="238"/>
      <c r="G510" s="159" t="s">
        <v>78</v>
      </c>
      <c r="H510" s="160">
        <v>1.04</v>
      </c>
      <c r="I510" s="160">
        <v>0</v>
      </c>
      <c r="J510" s="161"/>
      <c r="K510" s="161"/>
    </row>
    <row r="511" spans="1:11" ht="25.5" x14ac:dyDescent="0.25">
      <c r="A511" s="162"/>
      <c r="B511" s="162"/>
      <c r="C511" s="162"/>
      <c r="D511" s="162"/>
      <c r="E511" s="162" t="s">
        <v>429</v>
      </c>
      <c r="F511" s="163">
        <v>8.6335728903907523</v>
      </c>
      <c r="G511" s="162" t="s">
        <v>430</v>
      </c>
      <c r="H511" s="163">
        <v>9.51</v>
      </c>
      <c r="I511" s="162" t="s">
        <v>431</v>
      </c>
      <c r="J511" s="163"/>
    </row>
    <row r="512" spans="1:11" ht="15.75" customHeight="1" thickBot="1" x14ac:dyDescent="0.3">
      <c r="A512" s="162"/>
      <c r="B512" s="162"/>
      <c r="C512" s="162"/>
      <c r="D512" s="162"/>
      <c r="E512" s="162" t="s">
        <v>432</v>
      </c>
      <c r="F512" s="163">
        <v>11.06</v>
      </c>
      <c r="G512" s="162"/>
      <c r="H512" s="241" t="s">
        <v>433</v>
      </c>
      <c r="I512" s="241"/>
      <c r="J512" s="163"/>
    </row>
    <row r="513" spans="1:11" ht="0.95" customHeight="1" thickTop="1" x14ac:dyDescent="0.25">
      <c r="A513" s="165"/>
      <c r="B513" s="165"/>
      <c r="C513" s="165"/>
      <c r="D513" s="165"/>
      <c r="E513" s="165"/>
      <c r="F513" s="165"/>
      <c r="G513" s="165"/>
      <c r="H513" s="165"/>
      <c r="I513" s="165"/>
      <c r="J513" s="165"/>
      <c r="K513" s="165"/>
    </row>
    <row r="514" spans="1:11" ht="18" customHeight="1" x14ac:dyDescent="0.25">
      <c r="A514" s="129" t="s">
        <v>291</v>
      </c>
      <c r="B514" s="130" t="s">
        <v>43</v>
      </c>
      <c r="C514" s="129" t="s">
        <v>44</v>
      </c>
      <c r="D514" s="129" t="s">
        <v>4</v>
      </c>
      <c r="E514" s="239" t="s">
        <v>405</v>
      </c>
      <c r="F514" s="240"/>
      <c r="G514" s="144" t="s">
        <v>45</v>
      </c>
      <c r="H514" s="130" t="s">
        <v>46</v>
      </c>
      <c r="I514" s="130" t="s">
        <v>406</v>
      </c>
      <c r="J514" s="130"/>
      <c r="K514" s="130"/>
    </row>
    <row r="515" spans="1:11" ht="24" customHeight="1" x14ac:dyDescent="0.25">
      <c r="A515" s="133" t="s">
        <v>407</v>
      </c>
      <c r="B515" s="134" t="s">
        <v>292</v>
      </c>
      <c r="C515" s="133" t="s">
        <v>60</v>
      </c>
      <c r="D515" s="133" t="s">
        <v>293</v>
      </c>
      <c r="E515" s="233" t="s">
        <v>734</v>
      </c>
      <c r="F515" s="234"/>
      <c r="G515" s="145" t="s">
        <v>78</v>
      </c>
      <c r="H515" s="151">
        <v>1</v>
      </c>
      <c r="I515" s="146"/>
      <c r="J515" s="146"/>
      <c r="K515" s="146"/>
    </row>
    <row r="516" spans="1:11" ht="24" customHeight="1" x14ac:dyDescent="0.25">
      <c r="A516" s="157" t="s">
        <v>412</v>
      </c>
      <c r="B516" s="158" t="s">
        <v>735</v>
      </c>
      <c r="C516" s="157" t="s">
        <v>60</v>
      </c>
      <c r="D516" s="157" t="s">
        <v>736</v>
      </c>
      <c r="E516" s="237" t="s">
        <v>445</v>
      </c>
      <c r="F516" s="238"/>
      <c r="G516" s="159" t="s">
        <v>177</v>
      </c>
      <c r="H516" s="160">
        <v>5.2670000000000003</v>
      </c>
      <c r="I516" s="160">
        <v>0</v>
      </c>
      <c r="J516" s="161"/>
      <c r="K516" s="161"/>
    </row>
    <row r="517" spans="1:11" ht="24" customHeight="1" x14ac:dyDescent="0.25">
      <c r="A517" s="157" t="s">
        <v>412</v>
      </c>
      <c r="B517" s="158" t="s">
        <v>737</v>
      </c>
      <c r="C517" s="157" t="s">
        <v>60</v>
      </c>
      <c r="D517" s="157" t="s">
        <v>738</v>
      </c>
      <c r="E517" s="237" t="s">
        <v>445</v>
      </c>
      <c r="F517" s="238"/>
      <c r="G517" s="159" t="s">
        <v>274</v>
      </c>
      <c r="H517" s="160">
        <v>1E-3</v>
      </c>
      <c r="I517" s="160">
        <v>0</v>
      </c>
      <c r="J517" s="161"/>
      <c r="K517" s="161"/>
    </row>
    <row r="518" spans="1:11" ht="24" customHeight="1" x14ac:dyDescent="0.25">
      <c r="A518" s="157" t="s">
        <v>412</v>
      </c>
      <c r="B518" s="158" t="s">
        <v>739</v>
      </c>
      <c r="C518" s="157" t="s">
        <v>60</v>
      </c>
      <c r="D518" s="157" t="s">
        <v>740</v>
      </c>
      <c r="E518" s="237" t="s">
        <v>445</v>
      </c>
      <c r="F518" s="238"/>
      <c r="G518" s="159" t="s">
        <v>177</v>
      </c>
      <c r="H518" s="160">
        <v>2.9820000000000002</v>
      </c>
      <c r="I518" s="160">
        <v>0</v>
      </c>
      <c r="J518" s="161"/>
      <c r="K518" s="161"/>
    </row>
    <row r="519" spans="1:11" ht="26.1" customHeight="1" x14ac:dyDescent="0.25">
      <c r="A519" s="157" t="s">
        <v>412</v>
      </c>
      <c r="B519" s="158" t="s">
        <v>741</v>
      </c>
      <c r="C519" s="157" t="s">
        <v>60</v>
      </c>
      <c r="D519" s="157" t="s">
        <v>742</v>
      </c>
      <c r="E519" s="237" t="s">
        <v>445</v>
      </c>
      <c r="F519" s="238"/>
      <c r="G519" s="159" t="s">
        <v>193</v>
      </c>
      <c r="H519" s="160">
        <v>5.2160000000000002</v>
      </c>
      <c r="I519" s="160">
        <v>0</v>
      </c>
      <c r="J519" s="161"/>
      <c r="K519" s="161"/>
    </row>
    <row r="520" spans="1:11" ht="26.1" customHeight="1" x14ac:dyDescent="0.25">
      <c r="A520" s="157" t="s">
        <v>412</v>
      </c>
      <c r="B520" s="158" t="s">
        <v>743</v>
      </c>
      <c r="C520" s="157" t="s">
        <v>60</v>
      </c>
      <c r="D520" s="157" t="s">
        <v>744</v>
      </c>
      <c r="E520" s="237" t="s">
        <v>445</v>
      </c>
      <c r="F520" s="238"/>
      <c r="G520" s="159" t="s">
        <v>78</v>
      </c>
      <c r="H520" s="160">
        <v>1.1000000000000001</v>
      </c>
      <c r="I520" s="160">
        <v>0</v>
      </c>
      <c r="J520" s="161"/>
      <c r="K520" s="161"/>
    </row>
    <row r="521" spans="1:11" ht="24" customHeight="1" x14ac:dyDescent="0.25">
      <c r="A521" s="157" t="s">
        <v>412</v>
      </c>
      <c r="B521" s="158" t="s">
        <v>745</v>
      </c>
      <c r="C521" s="157" t="s">
        <v>60</v>
      </c>
      <c r="D521" s="157" t="s">
        <v>746</v>
      </c>
      <c r="E521" s="237" t="s">
        <v>415</v>
      </c>
      <c r="F521" s="238"/>
      <c r="G521" s="159" t="s">
        <v>53</v>
      </c>
      <c r="H521" s="160">
        <v>0.32</v>
      </c>
      <c r="I521" s="160">
        <v>0</v>
      </c>
      <c r="J521" s="161"/>
      <c r="K521" s="161"/>
    </row>
    <row r="522" spans="1:11" ht="24" customHeight="1" x14ac:dyDescent="0.25">
      <c r="A522" s="157" t="s">
        <v>412</v>
      </c>
      <c r="B522" s="158" t="s">
        <v>747</v>
      </c>
      <c r="C522" s="157" t="s">
        <v>60</v>
      </c>
      <c r="D522" s="157" t="s">
        <v>748</v>
      </c>
      <c r="E522" s="237" t="s">
        <v>415</v>
      </c>
      <c r="F522" s="238"/>
      <c r="G522" s="159" t="s">
        <v>53</v>
      </c>
      <c r="H522" s="160">
        <v>1.919</v>
      </c>
      <c r="I522" s="160">
        <v>0</v>
      </c>
      <c r="J522" s="161"/>
      <c r="K522" s="161"/>
    </row>
    <row r="523" spans="1:11" ht="24" customHeight="1" x14ac:dyDescent="0.25">
      <c r="A523" s="157" t="s">
        <v>412</v>
      </c>
      <c r="B523" s="158" t="s">
        <v>749</v>
      </c>
      <c r="C523" s="157" t="s">
        <v>60</v>
      </c>
      <c r="D523" s="157" t="s">
        <v>750</v>
      </c>
      <c r="E523" s="237" t="s">
        <v>415</v>
      </c>
      <c r="F523" s="238"/>
      <c r="G523" s="159" t="s">
        <v>53</v>
      </c>
      <c r="H523" s="160">
        <v>1.919</v>
      </c>
      <c r="I523" s="160">
        <v>0</v>
      </c>
      <c r="J523" s="161"/>
      <c r="K523" s="161"/>
    </row>
    <row r="524" spans="1:11" ht="24" customHeight="1" x14ac:dyDescent="0.25">
      <c r="A524" s="157" t="s">
        <v>412</v>
      </c>
      <c r="B524" s="158" t="s">
        <v>471</v>
      </c>
      <c r="C524" s="157" t="s">
        <v>60</v>
      </c>
      <c r="D524" s="157" t="s">
        <v>472</v>
      </c>
      <c r="E524" s="237" t="s">
        <v>415</v>
      </c>
      <c r="F524" s="238"/>
      <c r="G524" s="159" t="s">
        <v>53</v>
      </c>
      <c r="H524" s="160">
        <v>1.2789999999999999</v>
      </c>
      <c r="I524" s="160">
        <v>0</v>
      </c>
      <c r="J524" s="161"/>
      <c r="K524" s="161"/>
    </row>
    <row r="525" spans="1:11" ht="25.5" x14ac:dyDescent="0.25">
      <c r="A525" s="162"/>
      <c r="B525" s="162"/>
      <c r="C525" s="162"/>
      <c r="D525" s="162"/>
      <c r="E525" s="162" t="s">
        <v>429</v>
      </c>
      <c r="F525" s="163">
        <v>49.345580900000002</v>
      </c>
      <c r="G525" s="162" t="s">
        <v>430</v>
      </c>
      <c r="H525" s="163">
        <v>54.33</v>
      </c>
      <c r="I525" s="162" t="s">
        <v>431</v>
      </c>
      <c r="J525" s="163"/>
    </row>
    <row r="526" spans="1:11" ht="15.75" customHeight="1" thickBot="1" x14ac:dyDescent="0.3">
      <c r="A526" s="162"/>
      <c r="B526" s="162"/>
      <c r="C526" s="162"/>
      <c r="D526" s="162"/>
      <c r="E526" s="162" t="s">
        <v>432</v>
      </c>
      <c r="F526" s="163">
        <v>84.76</v>
      </c>
      <c r="G526" s="162"/>
      <c r="H526" s="241" t="s">
        <v>433</v>
      </c>
      <c r="I526" s="241"/>
      <c r="J526" s="163"/>
    </row>
    <row r="527" spans="1:11" ht="0.95" customHeight="1" thickTop="1" x14ac:dyDescent="0.25">
      <c r="A527" s="165"/>
      <c r="B527" s="165"/>
      <c r="C527" s="165"/>
      <c r="D527" s="165"/>
      <c r="E527" s="165"/>
      <c r="F527" s="165"/>
      <c r="G527" s="165"/>
      <c r="H527" s="165"/>
      <c r="I527" s="165"/>
      <c r="J527" s="165"/>
      <c r="K527" s="165"/>
    </row>
    <row r="528" spans="1:11" ht="18" customHeight="1" x14ac:dyDescent="0.25">
      <c r="A528" s="129" t="s">
        <v>294</v>
      </c>
      <c r="B528" s="130" t="s">
        <v>43</v>
      </c>
      <c r="C528" s="129" t="s">
        <v>44</v>
      </c>
      <c r="D528" s="129" t="s">
        <v>4</v>
      </c>
      <c r="E528" s="239" t="s">
        <v>405</v>
      </c>
      <c r="F528" s="240"/>
      <c r="G528" s="144" t="s">
        <v>45</v>
      </c>
      <c r="H528" s="130" t="s">
        <v>46</v>
      </c>
      <c r="I528" s="130" t="s">
        <v>406</v>
      </c>
      <c r="J528" s="130"/>
      <c r="K528" s="130"/>
    </row>
    <row r="529" spans="1:11" ht="26.1" customHeight="1" x14ac:dyDescent="0.25">
      <c r="A529" s="133" t="s">
        <v>407</v>
      </c>
      <c r="B529" s="134" t="s">
        <v>295</v>
      </c>
      <c r="C529" s="133" t="s">
        <v>60</v>
      </c>
      <c r="D529" s="133" t="s">
        <v>296</v>
      </c>
      <c r="E529" s="233" t="s">
        <v>734</v>
      </c>
      <c r="F529" s="234"/>
      <c r="G529" s="145" t="s">
        <v>78</v>
      </c>
      <c r="H529" s="151">
        <v>1</v>
      </c>
      <c r="I529" s="146"/>
      <c r="J529" s="146"/>
      <c r="K529" s="146"/>
    </row>
    <row r="530" spans="1:11" ht="26.1" customHeight="1" x14ac:dyDescent="0.25">
      <c r="A530" s="157" t="s">
        <v>412</v>
      </c>
      <c r="B530" s="158" t="s">
        <v>751</v>
      </c>
      <c r="C530" s="157" t="s">
        <v>60</v>
      </c>
      <c r="D530" s="157" t="s">
        <v>752</v>
      </c>
      <c r="E530" s="237" t="s">
        <v>445</v>
      </c>
      <c r="F530" s="238"/>
      <c r="G530" s="159" t="s">
        <v>177</v>
      </c>
      <c r="H530" s="160">
        <v>0.27</v>
      </c>
      <c r="I530" s="160">
        <v>0</v>
      </c>
      <c r="J530" s="161"/>
      <c r="K530" s="161"/>
    </row>
    <row r="531" spans="1:11" ht="26.1" customHeight="1" x14ac:dyDescent="0.25">
      <c r="A531" s="157" t="s">
        <v>412</v>
      </c>
      <c r="B531" s="158" t="s">
        <v>753</v>
      </c>
      <c r="C531" s="157" t="s">
        <v>60</v>
      </c>
      <c r="D531" s="157" t="s">
        <v>754</v>
      </c>
      <c r="E531" s="237" t="s">
        <v>445</v>
      </c>
      <c r="F531" s="238"/>
      <c r="G531" s="159" t="s">
        <v>177</v>
      </c>
      <c r="H531" s="160">
        <v>0.16</v>
      </c>
      <c r="I531" s="160">
        <v>0</v>
      </c>
      <c r="J531" s="161"/>
      <c r="K531" s="161"/>
    </row>
    <row r="532" spans="1:11" ht="24" customHeight="1" x14ac:dyDescent="0.25">
      <c r="A532" s="157" t="s">
        <v>412</v>
      </c>
      <c r="B532" s="158" t="s">
        <v>755</v>
      </c>
      <c r="C532" s="157" t="s">
        <v>60</v>
      </c>
      <c r="D532" s="157" t="s">
        <v>756</v>
      </c>
      <c r="E532" s="237" t="s">
        <v>445</v>
      </c>
      <c r="F532" s="238"/>
      <c r="G532" s="159" t="s">
        <v>62</v>
      </c>
      <c r="H532" s="160">
        <v>1</v>
      </c>
      <c r="I532" s="160">
        <v>0</v>
      </c>
      <c r="J532" s="161"/>
      <c r="K532" s="161"/>
    </row>
    <row r="533" spans="1:11" ht="24" customHeight="1" x14ac:dyDescent="0.25">
      <c r="A533" s="157" t="s">
        <v>412</v>
      </c>
      <c r="B533" s="158" t="s">
        <v>757</v>
      </c>
      <c r="C533" s="157" t="s">
        <v>60</v>
      </c>
      <c r="D533" s="157" t="s">
        <v>758</v>
      </c>
      <c r="E533" s="237" t="s">
        <v>445</v>
      </c>
      <c r="F533" s="238"/>
      <c r="G533" s="159" t="s">
        <v>177</v>
      </c>
      <c r="H533" s="160">
        <v>6.3040000000000003</v>
      </c>
      <c r="I533" s="160">
        <v>0</v>
      </c>
      <c r="J533" s="161"/>
      <c r="K533" s="161"/>
    </row>
    <row r="534" spans="1:11" ht="24" customHeight="1" x14ac:dyDescent="0.25">
      <c r="A534" s="157" t="s">
        <v>412</v>
      </c>
      <c r="B534" s="158" t="s">
        <v>759</v>
      </c>
      <c r="C534" s="157" t="s">
        <v>60</v>
      </c>
      <c r="D534" s="157" t="s">
        <v>760</v>
      </c>
      <c r="E534" s="237" t="s">
        <v>445</v>
      </c>
      <c r="F534" s="238"/>
      <c r="G534" s="159" t="s">
        <v>62</v>
      </c>
      <c r="H534" s="160">
        <v>1</v>
      </c>
      <c r="I534" s="160">
        <v>0</v>
      </c>
      <c r="J534" s="161"/>
      <c r="K534" s="161"/>
    </row>
    <row r="535" spans="1:11" ht="26.1" customHeight="1" x14ac:dyDescent="0.25">
      <c r="A535" s="157" t="s">
        <v>412</v>
      </c>
      <c r="B535" s="158" t="s">
        <v>761</v>
      </c>
      <c r="C535" s="157" t="s">
        <v>60</v>
      </c>
      <c r="D535" s="157" t="s">
        <v>762</v>
      </c>
      <c r="E535" s="237" t="s">
        <v>445</v>
      </c>
      <c r="F535" s="238"/>
      <c r="G535" s="159" t="s">
        <v>723</v>
      </c>
      <c r="H535" s="160">
        <v>0.22</v>
      </c>
      <c r="I535" s="160">
        <v>0</v>
      </c>
      <c r="J535" s="161"/>
      <c r="K535" s="161"/>
    </row>
    <row r="536" spans="1:11" ht="24" customHeight="1" x14ac:dyDescent="0.25">
      <c r="A536" s="157" t="s">
        <v>412</v>
      </c>
      <c r="B536" s="158" t="s">
        <v>763</v>
      </c>
      <c r="C536" s="157" t="s">
        <v>60</v>
      </c>
      <c r="D536" s="157" t="s">
        <v>764</v>
      </c>
      <c r="E536" s="237" t="s">
        <v>445</v>
      </c>
      <c r="F536" s="238"/>
      <c r="G536" s="159" t="s">
        <v>53</v>
      </c>
      <c r="H536" s="160">
        <v>1.4339999999999999</v>
      </c>
      <c r="I536" s="160">
        <v>0</v>
      </c>
      <c r="J536" s="161"/>
      <c r="K536" s="161"/>
    </row>
    <row r="537" spans="1:11" ht="26.1" customHeight="1" x14ac:dyDescent="0.25">
      <c r="A537" s="157" t="s">
        <v>412</v>
      </c>
      <c r="B537" s="158" t="s">
        <v>765</v>
      </c>
      <c r="C537" s="157" t="s">
        <v>60</v>
      </c>
      <c r="D537" s="157" t="s">
        <v>766</v>
      </c>
      <c r="E537" s="237" t="s">
        <v>445</v>
      </c>
      <c r="F537" s="238"/>
      <c r="G537" s="159" t="s">
        <v>193</v>
      </c>
      <c r="H537" s="160">
        <v>0.9</v>
      </c>
      <c r="I537" s="160">
        <v>0</v>
      </c>
      <c r="J537" s="161"/>
      <c r="K537" s="161"/>
    </row>
    <row r="538" spans="1:11" ht="24" customHeight="1" x14ac:dyDescent="0.25">
      <c r="A538" s="157" t="s">
        <v>412</v>
      </c>
      <c r="B538" s="158" t="s">
        <v>767</v>
      </c>
      <c r="C538" s="157" t="s">
        <v>60</v>
      </c>
      <c r="D538" s="157" t="s">
        <v>768</v>
      </c>
      <c r="E538" s="237" t="s">
        <v>445</v>
      </c>
      <c r="F538" s="238"/>
      <c r="G538" s="159" t="s">
        <v>193</v>
      </c>
      <c r="H538" s="160">
        <v>24.03</v>
      </c>
      <c r="I538" s="160">
        <v>0</v>
      </c>
      <c r="J538" s="161"/>
      <c r="K538" s="161"/>
    </row>
    <row r="539" spans="1:11" ht="26.1" customHeight="1" x14ac:dyDescent="0.25">
      <c r="A539" s="157" t="s">
        <v>412</v>
      </c>
      <c r="B539" s="158" t="s">
        <v>769</v>
      </c>
      <c r="C539" s="157" t="s">
        <v>60</v>
      </c>
      <c r="D539" s="157" t="s">
        <v>770</v>
      </c>
      <c r="E539" s="237" t="s">
        <v>445</v>
      </c>
      <c r="F539" s="238"/>
      <c r="G539" s="159" t="s">
        <v>62</v>
      </c>
      <c r="H539" s="160">
        <v>0.5</v>
      </c>
      <c r="I539" s="160">
        <v>0</v>
      </c>
      <c r="J539" s="161"/>
      <c r="K539" s="161"/>
    </row>
    <row r="540" spans="1:11" ht="24" customHeight="1" x14ac:dyDescent="0.25">
      <c r="A540" s="157" t="s">
        <v>412</v>
      </c>
      <c r="B540" s="158" t="s">
        <v>771</v>
      </c>
      <c r="C540" s="157" t="s">
        <v>60</v>
      </c>
      <c r="D540" s="157" t="s">
        <v>772</v>
      </c>
      <c r="E540" s="237" t="s">
        <v>415</v>
      </c>
      <c r="F540" s="238"/>
      <c r="G540" s="159" t="s">
        <v>53</v>
      </c>
      <c r="H540" s="160">
        <v>0.85299999999999998</v>
      </c>
      <c r="I540" s="160">
        <v>0</v>
      </c>
      <c r="J540" s="161"/>
      <c r="K540" s="161"/>
    </row>
    <row r="541" spans="1:11" ht="24" customHeight="1" x14ac:dyDescent="0.25">
      <c r="A541" s="157" t="s">
        <v>412</v>
      </c>
      <c r="B541" s="158" t="s">
        <v>747</v>
      </c>
      <c r="C541" s="157" t="s">
        <v>60</v>
      </c>
      <c r="D541" s="157" t="s">
        <v>748</v>
      </c>
      <c r="E541" s="237" t="s">
        <v>415</v>
      </c>
      <c r="F541" s="238"/>
      <c r="G541" s="159" t="s">
        <v>53</v>
      </c>
      <c r="H541" s="160">
        <v>1.919</v>
      </c>
      <c r="I541" s="160">
        <v>0</v>
      </c>
      <c r="J541" s="161"/>
      <c r="K541" s="161"/>
    </row>
    <row r="542" spans="1:11" ht="24" customHeight="1" x14ac:dyDescent="0.25">
      <c r="A542" s="157" t="s">
        <v>412</v>
      </c>
      <c r="B542" s="158" t="s">
        <v>773</v>
      </c>
      <c r="C542" s="157" t="s">
        <v>60</v>
      </c>
      <c r="D542" s="157" t="s">
        <v>774</v>
      </c>
      <c r="E542" s="237" t="s">
        <v>415</v>
      </c>
      <c r="F542" s="238"/>
      <c r="G542" s="159" t="s">
        <v>53</v>
      </c>
      <c r="H542" s="160">
        <v>0.373</v>
      </c>
      <c r="I542" s="160">
        <v>0</v>
      </c>
      <c r="J542" s="161"/>
      <c r="K542" s="161"/>
    </row>
    <row r="543" spans="1:11" ht="24" customHeight="1" x14ac:dyDescent="0.25">
      <c r="A543" s="157" t="s">
        <v>412</v>
      </c>
      <c r="B543" s="158" t="s">
        <v>775</v>
      </c>
      <c r="C543" s="157" t="s">
        <v>60</v>
      </c>
      <c r="D543" s="157" t="s">
        <v>776</v>
      </c>
      <c r="E543" s="237" t="s">
        <v>415</v>
      </c>
      <c r="F543" s="238"/>
      <c r="G543" s="159" t="s">
        <v>53</v>
      </c>
      <c r="H543" s="160">
        <v>1.173</v>
      </c>
      <c r="I543" s="160">
        <v>0</v>
      </c>
      <c r="J543" s="161"/>
      <c r="K543" s="161"/>
    </row>
    <row r="544" spans="1:11" ht="24" customHeight="1" x14ac:dyDescent="0.25">
      <c r="A544" s="157" t="s">
        <v>412</v>
      </c>
      <c r="B544" s="158" t="s">
        <v>749</v>
      </c>
      <c r="C544" s="157" t="s">
        <v>60</v>
      </c>
      <c r="D544" s="157" t="s">
        <v>750</v>
      </c>
      <c r="E544" s="237" t="s">
        <v>415</v>
      </c>
      <c r="F544" s="238"/>
      <c r="G544" s="159" t="s">
        <v>53</v>
      </c>
      <c r="H544" s="160">
        <v>1.919</v>
      </c>
      <c r="I544" s="160">
        <v>0</v>
      </c>
      <c r="J544" s="161"/>
      <c r="K544" s="161"/>
    </row>
    <row r="545" spans="1:11" ht="24" customHeight="1" x14ac:dyDescent="0.25">
      <c r="A545" s="157" t="s">
        <v>412</v>
      </c>
      <c r="B545" s="158" t="s">
        <v>471</v>
      </c>
      <c r="C545" s="157" t="s">
        <v>60</v>
      </c>
      <c r="D545" s="157" t="s">
        <v>472</v>
      </c>
      <c r="E545" s="237" t="s">
        <v>415</v>
      </c>
      <c r="F545" s="238"/>
      <c r="G545" s="159" t="s">
        <v>53</v>
      </c>
      <c r="H545" s="160">
        <v>0.26700000000000002</v>
      </c>
      <c r="I545" s="160">
        <v>0</v>
      </c>
      <c r="J545" s="161"/>
      <c r="K545" s="161"/>
    </row>
    <row r="546" spans="1:11" ht="25.5" x14ac:dyDescent="0.25">
      <c r="A546" s="162"/>
      <c r="B546" s="162"/>
      <c r="C546" s="162"/>
      <c r="D546" s="162"/>
      <c r="E546" s="162" t="s">
        <v>429</v>
      </c>
      <c r="F546" s="163">
        <v>61.053733800000003</v>
      </c>
      <c r="G546" s="162" t="s">
        <v>430</v>
      </c>
      <c r="H546" s="163">
        <v>67.23</v>
      </c>
      <c r="I546" s="162" t="s">
        <v>431</v>
      </c>
      <c r="J546" s="163"/>
    </row>
    <row r="547" spans="1:11" ht="15.75" customHeight="1" thickBot="1" x14ac:dyDescent="0.3">
      <c r="A547" s="162"/>
      <c r="B547" s="162"/>
      <c r="C547" s="162"/>
      <c r="D547" s="162"/>
      <c r="E547" s="162" t="s">
        <v>432</v>
      </c>
      <c r="F547" s="163">
        <v>205.43</v>
      </c>
      <c r="G547" s="162"/>
      <c r="H547" s="241" t="s">
        <v>433</v>
      </c>
      <c r="I547" s="241"/>
      <c r="J547" s="163"/>
    </row>
    <row r="548" spans="1:11" ht="0.95" customHeight="1" thickTop="1" x14ac:dyDescent="0.25">
      <c r="A548" s="165"/>
      <c r="B548" s="165"/>
      <c r="C548" s="165"/>
      <c r="D548" s="165"/>
      <c r="E548" s="165"/>
      <c r="F548" s="165"/>
      <c r="G548" s="165"/>
      <c r="H548" s="165"/>
      <c r="I548" s="165"/>
      <c r="J548" s="165"/>
      <c r="K548" s="165"/>
    </row>
    <row r="549" spans="1:11" ht="18" customHeight="1" x14ac:dyDescent="0.25">
      <c r="A549" s="129" t="s">
        <v>297</v>
      </c>
      <c r="B549" s="130" t="s">
        <v>43</v>
      </c>
      <c r="C549" s="129" t="s">
        <v>44</v>
      </c>
      <c r="D549" s="129" t="s">
        <v>4</v>
      </c>
      <c r="E549" s="239" t="s">
        <v>405</v>
      </c>
      <c r="F549" s="240"/>
      <c r="G549" s="144" t="s">
        <v>45</v>
      </c>
      <c r="H549" s="130" t="s">
        <v>46</v>
      </c>
      <c r="I549" s="130" t="s">
        <v>406</v>
      </c>
      <c r="J549" s="130"/>
      <c r="K549" s="130"/>
    </row>
    <row r="550" spans="1:11" ht="26.1" customHeight="1" x14ac:dyDescent="0.25">
      <c r="A550" s="133" t="s">
        <v>407</v>
      </c>
      <c r="B550" s="134" t="s">
        <v>298</v>
      </c>
      <c r="C550" s="133" t="s">
        <v>60</v>
      </c>
      <c r="D550" s="133" t="s">
        <v>299</v>
      </c>
      <c r="E550" s="233" t="s">
        <v>777</v>
      </c>
      <c r="F550" s="234"/>
      <c r="G550" s="145" t="s">
        <v>62</v>
      </c>
      <c r="H550" s="151">
        <v>1</v>
      </c>
      <c r="I550" s="146"/>
      <c r="J550" s="146"/>
      <c r="K550" s="146"/>
    </row>
    <row r="551" spans="1:11" ht="24" customHeight="1" x14ac:dyDescent="0.25">
      <c r="A551" s="157" t="s">
        <v>412</v>
      </c>
      <c r="B551" s="158" t="s">
        <v>735</v>
      </c>
      <c r="C551" s="157" t="s">
        <v>60</v>
      </c>
      <c r="D551" s="157" t="s">
        <v>736</v>
      </c>
      <c r="E551" s="237" t="s">
        <v>445</v>
      </c>
      <c r="F551" s="238"/>
      <c r="G551" s="159" t="s">
        <v>177</v>
      </c>
      <c r="H551" s="160">
        <v>75.572999999999993</v>
      </c>
      <c r="I551" s="160">
        <v>0</v>
      </c>
      <c r="J551" s="161"/>
      <c r="K551" s="161"/>
    </row>
    <row r="552" spans="1:11" ht="24" customHeight="1" x14ac:dyDescent="0.25">
      <c r="A552" s="157" t="s">
        <v>412</v>
      </c>
      <c r="B552" s="158" t="s">
        <v>737</v>
      </c>
      <c r="C552" s="157" t="s">
        <v>60</v>
      </c>
      <c r="D552" s="157" t="s">
        <v>738</v>
      </c>
      <c r="E552" s="237" t="s">
        <v>445</v>
      </c>
      <c r="F552" s="238"/>
      <c r="G552" s="159" t="s">
        <v>274</v>
      </c>
      <c r="H552" s="160">
        <v>0.14499999999999999</v>
      </c>
      <c r="I552" s="160">
        <v>0</v>
      </c>
      <c r="J552" s="161"/>
      <c r="K552" s="161"/>
    </row>
    <row r="553" spans="1:11" ht="24" customHeight="1" x14ac:dyDescent="0.25">
      <c r="A553" s="157" t="s">
        <v>412</v>
      </c>
      <c r="B553" s="158" t="s">
        <v>778</v>
      </c>
      <c r="C553" s="157" t="s">
        <v>60</v>
      </c>
      <c r="D553" s="157" t="s">
        <v>779</v>
      </c>
      <c r="E553" s="237" t="s">
        <v>445</v>
      </c>
      <c r="F553" s="238"/>
      <c r="G553" s="159" t="s">
        <v>274</v>
      </c>
      <c r="H553" s="160">
        <v>0.19400000000000001</v>
      </c>
      <c r="I553" s="160">
        <v>0</v>
      </c>
      <c r="J553" s="161"/>
      <c r="K553" s="161"/>
    </row>
    <row r="554" spans="1:11" ht="24" customHeight="1" x14ac:dyDescent="0.25">
      <c r="A554" s="157" t="s">
        <v>412</v>
      </c>
      <c r="B554" s="158" t="s">
        <v>780</v>
      </c>
      <c r="C554" s="157" t="s">
        <v>60</v>
      </c>
      <c r="D554" s="157" t="s">
        <v>781</v>
      </c>
      <c r="E554" s="237" t="s">
        <v>445</v>
      </c>
      <c r="F554" s="238"/>
      <c r="G554" s="159" t="s">
        <v>193</v>
      </c>
      <c r="H554" s="160">
        <v>4.32</v>
      </c>
      <c r="I554" s="160">
        <v>0</v>
      </c>
      <c r="J554" s="161"/>
      <c r="K554" s="161"/>
    </row>
    <row r="555" spans="1:11" ht="24" customHeight="1" x14ac:dyDescent="0.25">
      <c r="A555" s="157" t="s">
        <v>412</v>
      </c>
      <c r="B555" s="158" t="s">
        <v>782</v>
      </c>
      <c r="C555" s="157" t="s">
        <v>60</v>
      </c>
      <c r="D555" s="157" t="s">
        <v>783</v>
      </c>
      <c r="E555" s="237" t="s">
        <v>445</v>
      </c>
      <c r="F555" s="238"/>
      <c r="G555" s="159" t="s">
        <v>193</v>
      </c>
      <c r="H555" s="160">
        <v>7.56</v>
      </c>
      <c r="I555" s="160">
        <v>0</v>
      </c>
      <c r="J555" s="161"/>
      <c r="K555" s="161"/>
    </row>
    <row r="556" spans="1:11" ht="24" customHeight="1" x14ac:dyDescent="0.25">
      <c r="A556" s="157" t="s">
        <v>412</v>
      </c>
      <c r="B556" s="158" t="s">
        <v>784</v>
      </c>
      <c r="C556" s="157" t="s">
        <v>60</v>
      </c>
      <c r="D556" s="157" t="s">
        <v>785</v>
      </c>
      <c r="E556" s="237" t="s">
        <v>445</v>
      </c>
      <c r="F556" s="238"/>
      <c r="G556" s="159" t="s">
        <v>177</v>
      </c>
      <c r="H556" s="160">
        <v>0.44400000000000001</v>
      </c>
      <c r="I556" s="160">
        <v>0</v>
      </c>
      <c r="J556" s="161"/>
      <c r="K556" s="161"/>
    </row>
    <row r="557" spans="1:11" ht="24" customHeight="1" x14ac:dyDescent="0.25">
      <c r="A557" s="157" t="s">
        <v>412</v>
      </c>
      <c r="B557" s="158" t="s">
        <v>745</v>
      </c>
      <c r="C557" s="157" t="s">
        <v>60</v>
      </c>
      <c r="D557" s="157" t="s">
        <v>746</v>
      </c>
      <c r="E557" s="237" t="s">
        <v>415</v>
      </c>
      <c r="F557" s="238"/>
      <c r="G557" s="159" t="s">
        <v>53</v>
      </c>
      <c r="H557" s="160">
        <v>1.147</v>
      </c>
      <c r="I557" s="160">
        <v>0</v>
      </c>
      <c r="J557" s="161"/>
      <c r="K557" s="161"/>
    </row>
    <row r="558" spans="1:11" ht="24" customHeight="1" x14ac:dyDescent="0.25">
      <c r="A558" s="157" t="s">
        <v>412</v>
      </c>
      <c r="B558" s="158" t="s">
        <v>469</v>
      </c>
      <c r="C558" s="157" t="s">
        <v>60</v>
      </c>
      <c r="D558" s="157" t="s">
        <v>470</v>
      </c>
      <c r="E558" s="237" t="s">
        <v>415</v>
      </c>
      <c r="F558" s="238"/>
      <c r="G558" s="159" t="s">
        <v>53</v>
      </c>
      <c r="H558" s="160">
        <v>2.8479999999999999</v>
      </c>
      <c r="I558" s="160">
        <v>0</v>
      </c>
      <c r="J558" s="161"/>
      <c r="K558" s="161"/>
    </row>
    <row r="559" spans="1:11" ht="24" customHeight="1" x14ac:dyDescent="0.25">
      <c r="A559" s="157" t="s">
        <v>412</v>
      </c>
      <c r="B559" s="158" t="s">
        <v>786</v>
      </c>
      <c r="C559" s="157" t="s">
        <v>60</v>
      </c>
      <c r="D559" s="157" t="s">
        <v>787</v>
      </c>
      <c r="E559" s="237" t="s">
        <v>415</v>
      </c>
      <c r="F559" s="238"/>
      <c r="G559" s="159" t="s">
        <v>53</v>
      </c>
      <c r="H559" s="160">
        <v>2.8479999999999999</v>
      </c>
      <c r="I559" s="160">
        <v>0</v>
      </c>
      <c r="J559" s="161"/>
      <c r="K559" s="161"/>
    </row>
    <row r="560" spans="1:11" ht="24" customHeight="1" x14ac:dyDescent="0.25">
      <c r="A560" s="157" t="s">
        <v>412</v>
      </c>
      <c r="B560" s="158" t="s">
        <v>471</v>
      </c>
      <c r="C560" s="157" t="s">
        <v>60</v>
      </c>
      <c r="D560" s="157" t="s">
        <v>472</v>
      </c>
      <c r="E560" s="237" t="s">
        <v>415</v>
      </c>
      <c r="F560" s="238"/>
      <c r="G560" s="159" t="s">
        <v>53</v>
      </c>
      <c r="H560" s="160">
        <v>4.2190000000000003</v>
      </c>
      <c r="I560" s="160">
        <v>0</v>
      </c>
      <c r="J560" s="161"/>
      <c r="K560" s="161"/>
    </row>
    <row r="561" spans="1:11" ht="25.5" x14ac:dyDescent="0.25">
      <c r="A561" s="162"/>
      <c r="B561" s="162"/>
      <c r="C561" s="162"/>
      <c r="D561" s="162"/>
      <c r="E561" s="162" t="s">
        <v>429</v>
      </c>
      <c r="F561" s="163">
        <v>97.934415299999998</v>
      </c>
      <c r="G561" s="162" t="s">
        <v>430</v>
      </c>
      <c r="H561" s="163">
        <v>107.84</v>
      </c>
      <c r="I561" s="162" t="s">
        <v>431</v>
      </c>
      <c r="J561" s="163"/>
    </row>
    <row r="562" spans="1:11" ht="15.75" customHeight="1" thickBot="1" x14ac:dyDescent="0.3">
      <c r="A562" s="162"/>
      <c r="B562" s="162"/>
      <c r="C562" s="162"/>
      <c r="D562" s="162"/>
      <c r="E562" s="162" t="s">
        <v>432</v>
      </c>
      <c r="F562" s="163">
        <v>142.02000000000001</v>
      </c>
      <c r="G562" s="162"/>
      <c r="H562" s="241" t="s">
        <v>433</v>
      </c>
      <c r="I562" s="241"/>
      <c r="J562" s="163"/>
    </row>
    <row r="563" spans="1:11" ht="0.95" customHeight="1" thickTop="1" x14ac:dyDescent="0.25">
      <c r="A563" s="165"/>
      <c r="B563" s="165"/>
      <c r="C563" s="165"/>
      <c r="D563" s="165"/>
      <c r="E563" s="165"/>
      <c r="F563" s="165"/>
      <c r="G563" s="165"/>
      <c r="H563" s="165"/>
      <c r="I563" s="165"/>
      <c r="J563" s="165"/>
      <c r="K563" s="165"/>
    </row>
    <row r="564" spans="1:11" ht="18" customHeight="1" x14ac:dyDescent="0.25">
      <c r="A564" s="129" t="s">
        <v>300</v>
      </c>
      <c r="B564" s="130" t="s">
        <v>43</v>
      </c>
      <c r="C564" s="129" t="s">
        <v>44</v>
      </c>
      <c r="D564" s="129" t="s">
        <v>4</v>
      </c>
      <c r="E564" s="239" t="s">
        <v>405</v>
      </c>
      <c r="F564" s="240"/>
      <c r="G564" s="144" t="s">
        <v>45</v>
      </c>
      <c r="H564" s="130" t="s">
        <v>46</v>
      </c>
      <c r="I564" s="130" t="s">
        <v>406</v>
      </c>
      <c r="J564" s="130"/>
      <c r="K564" s="130"/>
    </row>
    <row r="565" spans="1:11" ht="24" customHeight="1" x14ac:dyDescent="0.25">
      <c r="A565" s="133" t="s">
        <v>407</v>
      </c>
      <c r="B565" s="134" t="s">
        <v>301</v>
      </c>
      <c r="C565" s="133" t="s">
        <v>60</v>
      </c>
      <c r="D565" s="133" t="s">
        <v>302</v>
      </c>
      <c r="E565" s="233" t="s">
        <v>788</v>
      </c>
      <c r="F565" s="234"/>
      <c r="G565" s="145" t="s">
        <v>62</v>
      </c>
      <c r="H565" s="151">
        <v>1</v>
      </c>
      <c r="I565" s="146"/>
      <c r="J565" s="146"/>
      <c r="K565" s="146"/>
    </row>
    <row r="566" spans="1:11" ht="26.1" customHeight="1" x14ac:dyDescent="0.25">
      <c r="A566" s="157" t="s">
        <v>412</v>
      </c>
      <c r="B566" s="158" t="s">
        <v>789</v>
      </c>
      <c r="C566" s="157" t="s">
        <v>60</v>
      </c>
      <c r="D566" s="157" t="s">
        <v>790</v>
      </c>
      <c r="E566" s="237" t="s">
        <v>445</v>
      </c>
      <c r="F566" s="238"/>
      <c r="G566" s="159" t="s">
        <v>62</v>
      </c>
      <c r="H566" s="160">
        <v>1</v>
      </c>
      <c r="I566" s="160">
        <v>0</v>
      </c>
      <c r="J566" s="161"/>
      <c r="K566" s="161"/>
    </row>
    <row r="567" spans="1:11" ht="24" customHeight="1" x14ac:dyDescent="0.25">
      <c r="A567" s="157" t="s">
        <v>412</v>
      </c>
      <c r="B567" s="158" t="s">
        <v>688</v>
      </c>
      <c r="C567" s="157" t="s">
        <v>60</v>
      </c>
      <c r="D567" s="157" t="s">
        <v>689</v>
      </c>
      <c r="E567" s="237" t="s">
        <v>415</v>
      </c>
      <c r="F567" s="238"/>
      <c r="G567" s="159" t="s">
        <v>53</v>
      </c>
      <c r="H567" s="160">
        <v>0.68200000000000005</v>
      </c>
      <c r="I567" s="160">
        <v>0</v>
      </c>
      <c r="J567" s="161"/>
      <c r="K567" s="161"/>
    </row>
    <row r="568" spans="1:11" ht="24" customHeight="1" x14ac:dyDescent="0.25">
      <c r="A568" s="157" t="s">
        <v>412</v>
      </c>
      <c r="B568" s="158" t="s">
        <v>690</v>
      </c>
      <c r="C568" s="157" t="s">
        <v>60</v>
      </c>
      <c r="D568" s="157" t="s">
        <v>691</v>
      </c>
      <c r="E568" s="237" t="s">
        <v>415</v>
      </c>
      <c r="F568" s="238"/>
      <c r="G568" s="159" t="s">
        <v>53</v>
      </c>
      <c r="H568" s="160">
        <v>0.68200000000000005</v>
      </c>
      <c r="I568" s="160">
        <v>0</v>
      </c>
      <c r="J568" s="161"/>
      <c r="K568" s="161"/>
    </row>
    <row r="569" spans="1:11" ht="25.5" x14ac:dyDescent="0.25">
      <c r="A569" s="162"/>
      <c r="B569" s="162"/>
      <c r="C569" s="162"/>
      <c r="D569" s="162"/>
      <c r="E569" s="162" t="s">
        <v>429</v>
      </c>
      <c r="F569" s="163">
        <v>12.8980058</v>
      </c>
      <c r="G569" s="162" t="s">
        <v>430</v>
      </c>
      <c r="H569" s="163">
        <v>14.2</v>
      </c>
      <c r="I569" s="162" t="s">
        <v>431</v>
      </c>
      <c r="J569" s="163"/>
    </row>
    <row r="570" spans="1:11" ht="15.75" customHeight="1" thickBot="1" x14ac:dyDescent="0.3">
      <c r="A570" s="162"/>
      <c r="B570" s="162"/>
      <c r="C570" s="162"/>
      <c r="D570" s="162"/>
      <c r="E570" s="162" t="s">
        <v>432</v>
      </c>
      <c r="F570" s="163">
        <v>11.99</v>
      </c>
      <c r="G570" s="162"/>
      <c r="H570" s="241" t="s">
        <v>433</v>
      </c>
      <c r="I570" s="241"/>
      <c r="J570" s="163"/>
    </row>
    <row r="571" spans="1:11" ht="0.95" customHeight="1" thickTop="1" x14ac:dyDescent="0.25">
      <c r="A571" s="165"/>
      <c r="B571" s="165"/>
      <c r="C571" s="165"/>
      <c r="D571" s="165"/>
      <c r="E571" s="165"/>
      <c r="F571" s="165"/>
      <c r="G571" s="165"/>
      <c r="H571" s="165"/>
      <c r="I571" s="165"/>
      <c r="J571" s="165"/>
      <c r="K571" s="165"/>
    </row>
    <row r="572" spans="1:11" ht="18" customHeight="1" x14ac:dyDescent="0.25">
      <c r="A572" s="129" t="s">
        <v>303</v>
      </c>
      <c r="B572" s="130" t="s">
        <v>43</v>
      </c>
      <c r="C572" s="129" t="s">
        <v>44</v>
      </c>
      <c r="D572" s="129" t="s">
        <v>4</v>
      </c>
      <c r="E572" s="239" t="s">
        <v>405</v>
      </c>
      <c r="F572" s="240"/>
      <c r="G572" s="144" t="s">
        <v>45</v>
      </c>
      <c r="H572" s="130" t="s">
        <v>46</v>
      </c>
      <c r="I572" s="130" t="s">
        <v>406</v>
      </c>
      <c r="J572" s="130"/>
      <c r="K572" s="130"/>
    </row>
    <row r="573" spans="1:11" ht="26.1" customHeight="1" x14ac:dyDescent="0.25">
      <c r="A573" s="133" t="s">
        <v>407</v>
      </c>
      <c r="B573" s="134" t="s">
        <v>304</v>
      </c>
      <c r="C573" s="133" t="s">
        <v>305</v>
      </c>
      <c r="D573" s="133" t="s">
        <v>306</v>
      </c>
      <c r="E573" s="233">
        <v>24.03</v>
      </c>
      <c r="F573" s="234"/>
      <c r="G573" s="145" t="s">
        <v>78</v>
      </c>
      <c r="H573" s="151">
        <v>1</v>
      </c>
      <c r="I573" s="146"/>
      <c r="J573" s="146"/>
      <c r="K573" s="146"/>
    </row>
    <row r="574" spans="1:11" ht="24" customHeight="1" x14ac:dyDescent="0.25">
      <c r="A574" s="157" t="s">
        <v>412</v>
      </c>
      <c r="B574" s="158" t="s">
        <v>791</v>
      </c>
      <c r="C574" s="157" t="s">
        <v>305</v>
      </c>
      <c r="D574" s="157" t="s">
        <v>792</v>
      </c>
      <c r="E574" s="237" t="s">
        <v>415</v>
      </c>
      <c r="F574" s="238"/>
      <c r="G574" s="159" t="s">
        <v>53</v>
      </c>
      <c r="H574" s="160">
        <v>0.4</v>
      </c>
      <c r="I574" s="160">
        <v>0</v>
      </c>
      <c r="J574" s="161"/>
      <c r="K574" s="161"/>
    </row>
    <row r="575" spans="1:11" ht="24" customHeight="1" x14ac:dyDescent="0.25">
      <c r="A575" s="157" t="s">
        <v>412</v>
      </c>
      <c r="B575" s="158" t="s">
        <v>793</v>
      </c>
      <c r="C575" s="157" t="s">
        <v>305</v>
      </c>
      <c r="D575" s="157" t="s">
        <v>794</v>
      </c>
      <c r="E575" s="237" t="s">
        <v>415</v>
      </c>
      <c r="F575" s="238"/>
      <c r="G575" s="159" t="s">
        <v>53</v>
      </c>
      <c r="H575" s="160">
        <v>0.4</v>
      </c>
      <c r="I575" s="160">
        <v>0</v>
      </c>
      <c r="J575" s="161"/>
      <c r="K575" s="161"/>
    </row>
    <row r="576" spans="1:11" ht="39" customHeight="1" x14ac:dyDescent="0.25">
      <c r="A576" s="157" t="s">
        <v>412</v>
      </c>
      <c r="B576" s="158" t="s">
        <v>795</v>
      </c>
      <c r="C576" s="157" t="s">
        <v>305</v>
      </c>
      <c r="D576" s="157" t="s">
        <v>796</v>
      </c>
      <c r="E576" s="237" t="s">
        <v>445</v>
      </c>
      <c r="F576" s="238"/>
      <c r="G576" s="159" t="s">
        <v>78</v>
      </c>
      <c r="H576" s="160">
        <v>1</v>
      </c>
      <c r="I576" s="160">
        <v>0</v>
      </c>
      <c r="J576" s="161"/>
      <c r="K576" s="161"/>
    </row>
    <row r="577" spans="1:11" ht="25.5" x14ac:dyDescent="0.25">
      <c r="A577" s="162"/>
      <c r="B577" s="162"/>
      <c r="C577" s="162"/>
      <c r="D577" s="162"/>
      <c r="E577" s="162" t="s">
        <v>429</v>
      </c>
      <c r="F577" s="163">
        <v>9.5806958000000009</v>
      </c>
      <c r="G577" s="162" t="s">
        <v>430</v>
      </c>
      <c r="H577" s="163">
        <v>10.55</v>
      </c>
      <c r="I577" s="162" t="s">
        <v>431</v>
      </c>
      <c r="J577" s="163"/>
    </row>
    <row r="578" spans="1:11" ht="15.75" customHeight="1" thickBot="1" x14ac:dyDescent="0.3">
      <c r="A578" s="162"/>
      <c r="B578" s="162"/>
      <c r="C578" s="162"/>
      <c r="D578" s="162"/>
      <c r="E578" s="162" t="s">
        <v>432</v>
      </c>
      <c r="F578" s="163">
        <v>167.6</v>
      </c>
      <c r="G578" s="162"/>
      <c r="H578" s="241" t="s">
        <v>433</v>
      </c>
      <c r="I578" s="241"/>
      <c r="J578" s="163"/>
    </row>
    <row r="579" spans="1:11" ht="0.95" customHeight="1" thickTop="1" x14ac:dyDescent="0.25">
      <c r="A579" s="165"/>
      <c r="B579" s="165"/>
      <c r="C579" s="165"/>
      <c r="D579" s="165"/>
      <c r="E579" s="165"/>
      <c r="F579" s="165"/>
      <c r="G579" s="165"/>
      <c r="H579" s="165"/>
      <c r="I579" s="165"/>
      <c r="J579" s="165"/>
      <c r="K579" s="165"/>
    </row>
    <row r="580" spans="1:11" ht="18" customHeight="1" x14ac:dyDescent="0.25">
      <c r="A580" s="129" t="s">
        <v>307</v>
      </c>
      <c r="B580" s="130" t="s">
        <v>43</v>
      </c>
      <c r="C580" s="129" t="s">
        <v>44</v>
      </c>
      <c r="D580" s="129" t="s">
        <v>4</v>
      </c>
      <c r="E580" s="239" t="s">
        <v>405</v>
      </c>
      <c r="F580" s="240"/>
      <c r="G580" s="144" t="s">
        <v>45</v>
      </c>
      <c r="H580" s="130" t="s">
        <v>46</v>
      </c>
      <c r="I580" s="130" t="s">
        <v>406</v>
      </c>
      <c r="J580" s="130"/>
      <c r="K580" s="130"/>
    </row>
    <row r="581" spans="1:11" ht="39" customHeight="1" x14ac:dyDescent="0.25">
      <c r="A581" s="133" t="s">
        <v>407</v>
      </c>
      <c r="B581" s="134" t="s">
        <v>308</v>
      </c>
      <c r="C581" s="133" t="s">
        <v>51</v>
      </c>
      <c r="D581" s="133" t="s">
        <v>309</v>
      </c>
      <c r="E581" s="233" t="s">
        <v>797</v>
      </c>
      <c r="F581" s="234"/>
      <c r="G581" s="145" t="s">
        <v>78</v>
      </c>
      <c r="H581" s="151">
        <v>1</v>
      </c>
      <c r="I581" s="146"/>
      <c r="J581" s="146"/>
      <c r="K581" s="146"/>
    </row>
    <row r="582" spans="1:11" ht="24" customHeight="1" x14ac:dyDescent="0.25">
      <c r="A582" s="152" t="s">
        <v>409</v>
      </c>
      <c r="B582" s="153" t="s">
        <v>713</v>
      </c>
      <c r="C582" s="152" t="s">
        <v>51</v>
      </c>
      <c r="D582" s="152" t="s">
        <v>714</v>
      </c>
      <c r="E582" s="235" t="s">
        <v>408</v>
      </c>
      <c r="F582" s="236"/>
      <c r="G582" s="154" t="s">
        <v>53</v>
      </c>
      <c r="H582" s="155">
        <v>0.55487889999999995</v>
      </c>
      <c r="I582" s="155">
        <v>0</v>
      </c>
      <c r="J582" s="156"/>
      <c r="K582" s="156"/>
    </row>
    <row r="583" spans="1:11" ht="24" customHeight="1" x14ac:dyDescent="0.25">
      <c r="A583" s="152" t="s">
        <v>409</v>
      </c>
      <c r="B583" s="153" t="s">
        <v>698</v>
      </c>
      <c r="C583" s="152" t="s">
        <v>51</v>
      </c>
      <c r="D583" s="152" t="s">
        <v>699</v>
      </c>
      <c r="E583" s="235" t="s">
        <v>408</v>
      </c>
      <c r="F583" s="236"/>
      <c r="G583" s="154" t="s">
        <v>53</v>
      </c>
      <c r="H583" s="155">
        <v>0.1568136</v>
      </c>
      <c r="I583" s="155">
        <v>0</v>
      </c>
      <c r="J583" s="156"/>
      <c r="K583" s="156"/>
    </row>
    <row r="584" spans="1:11" ht="26.1" customHeight="1" x14ac:dyDescent="0.25">
      <c r="A584" s="157" t="s">
        <v>412</v>
      </c>
      <c r="B584" s="158" t="s">
        <v>798</v>
      </c>
      <c r="C584" s="157" t="s">
        <v>51</v>
      </c>
      <c r="D584" s="157" t="s">
        <v>799</v>
      </c>
      <c r="E584" s="237" t="s">
        <v>445</v>
      </c>
      <c r="F584" s="238"/>
      <c r="G584" s="159" t="s">
        <v>800</v>
      </c>
      <c r="H584" s="160">
        <v>0.88290000000000002</v>
      </c>
      <c r="I584" s="160">
        <v>0</v>
      </c>
      <c r="J584" s="161"/>
      <c r="K584" s="161"/>
    </row>
    <row r="585" spans="1:11" ht="39" customHeight="1" x14ac:dyDescent="0.25">
      <c r="A585" s="157" t="s">
        <v>412</v>
      </c>
      <c r="B585" s="158" t="s">
        <v>801</v>
      </c>
      <c r="C585" s="157" t="s">
        <v>51</v>
      </c>
      <c r="D585" s="157" t="s">
        <v>802</v>
      </c>
      <c r="E585" s="237" t="s">
        <v>445</v>
      </c>
      <c r="F585" s="238"/>
      <c r="G585" s="159" t="s">
        <v>62</v>
      </c>
      <c r="H585" s="160">
        <v>4.8166000000000002</v>
      </c>
      <c r="I585" s="160">
        <v>0</v>
      </c>
      <c r="J585" s="161"/>
      <c r="K585" s="161"/>
    </row>
    <row r="586" spans="1:11" ht="39" customHeight="1" x14ac:dyDescent="0.25">
      <c r="A586" s="157" t="s">
        <v>412</v>
      </c>
      <c r="B586" s="158" t="s">
        <v>803</v>
      </c>
      <c r="C586" s="157" t="s">
        <v>51</v>
      </c>
      <c r="D586" s="157" t="s">
        <v>804</v>
      </c>
      <c r="E586" s="237" t="s">
        <v>445</v>
      </c>
      <c r="F586" s="238"/>
      <c r="G586" s="159" t="s">
        <v>193</v>
      </c>
      <c r="H586" s="160">
        <v>6.8503999999999996</v>
      </c>
      <c r="I586" s="160">
        <v>0</v>
      </c>
      <c r="J586" s="161"/>
      <c r="K586" s="161"/>
    </row>
    <row r="587" spans="1:11" ht="39" customHeight="1" x14ac:dyDescent="0.25">
      <c r="A587" s="157" t="s">
        <v>412</v>
      </c>
      <c r="B587" s="158" t="s">
        <v>805</v>
      </c>
      <c r="C587" s="157" t="s">
        <v>51</v>
      </c>
      <c r="D587" s="157" t="s">
        <v>806</v>
      </c>
      <c r="E587" s="237" t="s">
        <v>445</v>
      </c>
      <c r="F587" s="238"/>
      <c r="G587" s="159" t="s">
        <v>62</v>
      </c>
      <c r="H587" s="160">
        <v>0.54730000000000001</v>
      </c>
      <c r="I587" s="160">
        <v>0</v>
      </c>
      <c r="J587" s="161"/>
      <c r="K587" s="161"/>
    </row>
    <row r="588" spans="1:11" ht="25.5" x14ac:dyDescent="0.25">
      <c r="A588" s="162"/>
      <c r="B588" s="162"/>
      <c r="C588" s="162"/>
      <c r="D588" s="162"/>
      <c r="E588" s="162" t="s">
        <v>429</v>
      </c>
      <c r="F588" s="163">
        <v>7.4294417210032879</v>
      </c>
      <c r="G588" s="162" t="s">
        <v>430</v>
      </c>
      <c r="H588" s="163">
        <v>8.18</v>
      </c>
      <c r="I588" s="162" t="s">
        <v>431</v>
      </c>
      <c r="J588" s="163"/>
    </row>
    <row r="589" spans="1:11" ht="15.75" customHeight="1" thickBot="1" x14ac:dyDescent="0.3">
      <c r="A589" s="162"/>
      <c r="B589" s="162"/>
      <c r="C589" s="162"/>
      <c r="D589" s="162"/>
      <c r="E589" s="162" t="s">
        <v>432</v>
      </c>
      <c r="F589" s="163">
        <v>157.85</v>
      </c>
      <c r="G589" s="162"/>
      <c r="H589" s="241" t="s">
        <v>433</v>
      </c>
      <c r="I589" s="241"/>
      <c r="J589" s="163"/>
    </row>
    <row r="590" spans="1:11" ht="0.95" customHeight="1" thickTop="1" x14ac:dyDescent="0.25">
      <c r="A590" s="165"/>
      <c r="B590" s="165"/>
      <c r="C590" s="165"/>
      <c r="D590" s="165"/>
      <c r="E590" s="165"/>
      <c r="F590" s="165"/>
      <c r="G590" s="165"/>
      <c r="H590" s="165"/>
      <c r="I590" s="165"/>
      <c r="J590" s="165"/>
      <c r="K590" s="165"/>
    </row>
    <row r="591" spans="1:11" ht="18" customHeight="1" x14ac:dyDescent="0.25">
      <c r="A591" s="129" t="s">
        <v>310</v>
      </c>
      <c r="B591" s="130" t="s">
        <v>43</v>
      </c>
      <c r="C591" s="129" t="s">
        <v>44</v>
      </c>
      <c r="D591" s="129" t="s">
        <v>4</v>
      </c>
      <c r="E591" s="239" t="s">
        <v>405</v>
      </c>
      <c r="F591" s="240"/>
      <c r="G591" s="144" t="s">
        <v>45</v>
      </c>
      <c r="H591" s="130" t="s">
        <v>46</v>
      </c>
      <c r="I591" s="130" t="s">
        <v>406</v>
      </c>
      <c r="J591" s="130"/>
      <c r="K591" s="130"/>
    </row>
    <row r="592" spans="1:11" ht="24" customHeight="1" x14ac:dyDescent="0.25">
      <c r="A592" s="133" t="s">
        <v>407</v>
      </c>
      <c r="B592" s="134" t="s">
        <v>311</v>
      </c>
      <c r="C592" s="133" t="s">
        <v>51</v>
      </c>
      <c r="D592" s="133" t="s">
        <v>312</v>
      </c>
      <c r="E592" s="233" t="s">
        <v>807</v>
      </c>
      <c r="F592" s="234"/>
      <c r="G592" s="145" t="s">
        <v>62</v>
      </c>
      <c r="H592" s="151">
        <v>1</v>
      </c>
      <c r="I592" s="146"/>
      <c r="J592" s="146"/>
      <c r="K592" s="146"/>
    </row>
    <row r="593" spans="1:11" ht="26.1" customHeight="1" x14ac:dyDescent="0.25">
      <c r="A593" s="152" t="s">
        <v>409</v>
      </c>
      <c r="B593" s="153" t="s">
        <v>474</v>
      </c>
      <c r="C593" s="152" t="s">
        <v>51</v>
      </c>
      <c r="D593" s="152" t="s">
        <v>475</v>
      </c>
      <c r="E593" s="235" t="s">
        <v>408</v>
      </c>
      <c r="F593" s="236"/>
      <c r="G593" s="154" t="s">
        <v>53</v>
      </c>
      <c r="H593" s="155">
        <v>0.8</v>
      </c>
      <c r="I593" s="155">
        <v>0</v>
      </c>
      <c r="J593" s="156"/>
      <c r="K593" s="156"/>
    </row>
    <row r="594" spans="1:11" ht="26.1" customHeight="1" x14ac:dyDescent="0.25">
      <c r="A594" s="152" t="s">
        <v>409</v>
      </c>
      <c r="B594" s="153" t="s">
        <v>808</v>
      </c>
      <c r="C594" s="152" t="s">
        <v>51</v>
      </c>
      <c r="D594" s="152" t="s">
        <v>809</v>
      </c>
      <c r="E594" s="235" t="s">
        <v>408</v>
      </c>
      <c r="F594" s="236"/>
      <c r="G594" s="154" t="s">
        <v>53</v>
      </c>
      <c r="H594" s="155">
        <v>0.8</v>
      </c>
      <c r="I594" s="155">
        <v>0</v>
      </c>
      <c r="J594" s="156"/>
      <c r="K594" s="156"/>
    </row>
    <row r="595" spans="1:11" ht="26.1" customHeight="1" x14ac:dyDescent="0.25">
      <c r="A595" s="157" t="s">
        <v>412</v>
      </c>
      <c r="B595" s="158" t="s">
        <v>810</v>
      </c>
      <c r="C595" s="157" t="s">
        <v>51</v>
      </c>
      <c r="D595" s="157" t="s">
        <v>811</v>
      </c>
      <c r="E595" s="237" t="s">
        <v>445</v>
      </c>
      <c r="F595" s="238"/>
      <c r="G595" s="159" t="s">
        <v>812</v>
      </c>
      <c r="H595" s="160">
        <v>1</v>
      </c>
      <c r="I595" s="160">
        <v>0</v>
      </c>
      <c r="J595" s="161"/>
      <c r="K595" s="161"/>
    </row>
    <row r="596" spans="1:11" ht="25.5" x14ac:dyDescent="0.25">
      <c r="A596" s="162"/>
      <c r="B596" s="162"/>
      <c r="C596" s="162"/>
      <c r="D596" s="162"/>
      <c r="E596" s="162" t="s">
        <v>429</v>
      </c>
      <c r="F596" s="163">
        <v>14.811289324639482</v>
      </c>
      <c r="G596" s="162" t="s">
        <v>430</v>
      </c>
      <c r="H596" s="163">
        <v>16.309999999999999</v>
      </c>
      <c r="I596" s="162" t="s">
        <v>431</v>
      </c>
      <c r="J596" s="163"/>
    </row>
    <row r="597" spans="1:11" ht="15.75" customHeight="1" thickBot="1" x14ac:dyDescent="0.3">
      <c r="A597" s="162"/>
      <c r="B597" s="162"/>
      <c r="C597" s="162"/>
      <c r="D597" s="162"/>
      <c r="E597" s="162" t="s">
        <v>432</v>
      </c>
      <c r="F597" s="163">
        <v>24.37</v>
      </c>
      <c r="G597" s="162"/>
      <c r="H597" s="241" t="s">
        <v>433</v>
      </c>
      <c r="I597" s="241"/>
      <c r="J597" s="163"/>
    </row>
    <row r="598" spans="1:11" ht="0.95" customHeight="1" thickTop="1" x14ac:dyDescent="0.25">
      <c r="A598" s="165"/>
      <c r="B598" s="165"/>
      <c r="C598" s="165"/>
      <c r="D598" s="165"/>
      <c r="E598" s="165"/>
      <c r="F598" s="165"/>
      <c r="G598" s="165"/>
      <c r="H598" s="165"/>
      <c r="I598" s="165"/>
      <c r="J598" s="165"/>
      <c r="K598" s="165"/>
    </row>
    <row r="599" spans="1:11" ht="18" customHeight="1" x14ac:dyDescent="0.25">
      <c r="A599" s="129" t="s">
        <v>313</v>
      </c>
      <c r="B599" s="130" t="s">
        <v>43</v>
      </c>
      <c r="C599" s="129" t="s">
        <v>44</v>
      </c>
      <c r="D599" s="129" t="s">
        <v>4</v>
      </c>
      <c r="E599" s="239" t="s">
        <v>405</v>
      </c>
      <c r="F599" s="240"/>
      <c r="G599" s="144" t="s">
        <v>45</v>
      </c>
      <c r="H599" s="130" t="s">
        <v>46</v>
      </c>
      <c r="I599" s="130" t="s">
        <v>406</v>
      </c>
      <c r="J599" s="130"/>
      <c r="K599" s="130"/>
    </row>
    <row r="600" spans="1:11" ht="39" customHeight="1" x14ac:dyDescent="0.25">
      <c r="A600" s="133" t="s">
        <v>407</v>
      </c>
      <c r="B600" s="134" t="s">
        <v>314</v>
      </c>
      <c r="C600" s="133" t="s">
        <v>51</v>
      </c>
      <c r="D600" s="133" t="s">
        <v>315</v>
      </c>
      <c r="E600" s="233" t="s">
        <v>797</v>
      </c>
      <c r="F600" s="234"/>
      <c r="G600" s="145" t="s">
        <v>62</v>
      </c>
      <c r="H600" s="151">
        <v>1</v>
      </c>
      <c r="I600" s="146"/>
      <c r="J600" s="146"/>
      <c r="K600" s="146"/>
    </row>
    <row r="601" spans="1:11" ht="26.1" customHeight="1" x14ac:dyDescent="0.25">
      <c r="A601" s="152" t="s">
        <v>409</v>
      </c>
      <c r="B601" s="153" t="s">
        <v>808</v>
      </c>
      <c r="C601" s="152" t="s">
        <v>51</v>
      </c>
      <c r="D601" s="152" t="s">
        <v>809</v>
      </c>
      <c r="E601" s="235" t="s">
        <v>408</v>
      </c>
      <c r="F601" s="236"/>
      <c r="G601" s="154" t="s">
        <v>53</v>
      </c>
      <c r="H601" s="155">
        <v>1.4528015000000001</v>
      </c>
      <c r="I601" s="155">
        <v>0</v>
      </c>
      <c r="J601" s="156"/>
      <c r="K601" s="156"/>
    </row>
    <row r="602" spans="1:11" ht="24" customHeight="1" x14ac:dyDescent="0.25">
      <c r="A602" s="152" t="s">
        <v>409</v>
      </c>
      <c r="B602" s="153" t="s">
        <v>698</v>
      </c>
      <c r="C602" s="152" t="s">
        <v>51</v>
      </c>
      <c r="D602" s="152" t="s">
        <v>699</v>
      </c>
      <c r="E602" s="235" t="s">
        <v>408</v>
      </c>
      <c r="F602" s="236"/>
      <c r="G602" s="154" t="s">
        <v>53</v>
      </c>
      <c r="H602" s="155">
        <v>0.4105743</v>
      </c>
      <c r="I602" s="155">
        <v>0</v>
      </c>
      <c r="J602" s="156"/>
      <c r="K602" s="156"/>
    </row>
    <row r="603" spans="1:11" ht="51.95" customHeight="1" x14ac:dyDescent="0.25">
      <c r="A603" s="157" t="s">
        <v>412</v>
      </c>
      <c r="B603" s="158" t="s">
        <v>813</v>
      </c>
      <c r="C603" s="157" t="s">
        <v>51</v>
      </c>
      <c r="D603" s="157" t="s">
        <v>814</v>
      </c>
      <c r="E603" s="237" t="s">
        <v>445</v>
      </c>
      <c r="F603" s="238"/>
      <c r="G603" s="159" t="s">
        <v>815</v>
      </c>
      <c r="H603" s="160">
        <v>1</v>
      </c>
      <c r="I603" s="160">
        <v>0</v>
      </c>
      <c r="J603" s="161"/>
      <c r="K603" s="161"/>
    </row>
    <row r="604" spans="1:11" ht="25.5" x14ac:dyDescent="0.25">
      <c r="A604" s="162"/>
      <c r="B604" s="162"/>
      <c r="C604" s="162"/>
      <c r="D604" s="162"/>
      <c r="E604" s="162" t="s">
        <v>429</v>
      </c>
      <c r="F604" s="163">
        <v>18.399885774118328</v>
      </c>
      <c r="G604" s="162" t="s">
        <v>430</v>
      </c>
      <c r="H604" s="163">
        <v>20.260000000000002</v>
      </c>
      <c r="I604" s="162" t="s">
        <v>431</v>
      </c>
      <c r="J604" s="163"/>
    </row>
    <row r="605" spans="1:11" ht="15.75" customHeight="1" thickBot="1" x14ac:dyDescent="0.3">
      <c r="A605" s="162"/>
      <c r="B605" s="162"/>
      <c r="C605" s="162"/>
      <c r="D605" s="162"/>
      <c r="E605" s="162" t="s">
        <v>432</v>
      </c>
      <c r="F605" s="163">
        <v>50.17</v>
      </c>
      <c r="G605" s="162"/>
      <c r="H605" s="241" t="s">
        <v>433</v>
      </c>
      <c r="I605" s="241"/>
      <c r="J605" s="163"/>
    </row>
    <row r="606" spans="1:11" ht="0.95" customHeight="1" thickTop="1" x14ac:dyDescent="0.25">
      <c r="A606" s="165"/>
      <c r="B606" s="165"/>
      <c r="C606" s="165"/>
      <c r="D606" s="165"/>
      <c r="E606" s="165"/>
      <c r="F606" s="165"/>
      <c r="G606" s="165"/>
      <c r="H606" s="165"/>
      <c r="I606" s="165"/>
      <c r="J606" s="165"/>
      <c r="K606" s="165"/>
    </row>
    <row r="607" spans="1:11" ht="18" customHeight="1" x14ac:dyDescent="0.25">
      <c r="A607" s="129" t="s">
        <v>316</v>
      </c>
      <c r="B607" s="130" t="s">
        <v>43</v>
      </c>
      <c r="C607" s="129" t="s">
        <v>44</v>
      </c>
      <c r="D607" s="129" t="s">
        <v>4</v>
      </c>
      <c r="E607" s="239" t="s">
        <v>405</v>
      </c>
      <c r="F607" s="240"/>
      <c r="G607" s="144" t="s">
        <v>45</v>
      </c>
      <c r="H607" s="130" t="s">
        <v>46</v>
      </c>
      <c r="I607" s="130" t="s">
        <v>406</v>
      </c>
      <c r="J607" s="130"/>
      <c r="K607" s="130"/>
    </row>
    <row r="608" spans="1:11" ht="24" customHeight="1" x14ac:dyDescent="0.25">
      <c r="A608" s="133" t="s">
        <v>407</v>
      </c>
      <c r="B608" s="134" t="s">
        <v>317</v>
      </c>
      <c r="C608" s="133" t="s">
        <v>51</v>
      </c>
      <c r="D608" s="133" t="s">
        <v>318</v>
      </c>
      <c r="E608" s="233" t="s">
        <v>807</v>
      </c>
      <c r="F608" s="234"/>
      <c r="G608" s="145" t="s">
        <v>62</v>
      </c>
      <c r="H608" s="151">
        <v>1</v>
      </c>
      <c r="I608" s="146"/>
      <c r="J608" s="146"/>
      <c r="K608" s="146"/>
    </row>
    <row r="609" spans="1:11" ht="24" customHeight="1" x14ac:dyDescent="0.25">
      <c r="A609" s="152" t="s">
        <v>409</v>
      </c>
      <c r="B609" s="153" t="s">
        <v>713</v>
      </c>
      <c r="C609" s="152" t="s">
        <v>51</v>
      </c>
      <c r="D609" s="152" t="s">
        <v>714</v>
      </c>
      <c r="E609" s="235" t="s">
        <v>408</v>
      </c>
      <c r="F609" s="236"/>
      <c r="G609" s="154" t="s">
        <v>53</v>
      </c>
      <c r="H609" s="155">
        <v>0.4</v>
      </c>
      <c r="I609" s="155">
        <v>0</v>
      </c>
      <c r="J609" s="156"/>
      <c r="K609" s="156"/>
    </row>
    <row r="610" spans="1:11" ht="24" customHeight="1" x14ac:dyDescent="0.25">
      <c r="A610" s="152" t="s">
        <v>409</v>
      </c>
      <c r="B610" s="153" t="s">
        <v>816</v>
      </c>
      <c r="C610" s="152" t="s">
        <v>51</v>
      </c>
      <c r="D610" s="152" t="s">
        <v>817</v>
      </c>
      <c r="E610" s="235" t="s">
        <v>408</v>
      </c>
      <c r="F610" s="236"/>
      <c r="G610" s="154" t="s">
        <v>53</v>
      </c>
      <c r="H610" s="155">
        <v>0.49</v>
      </c>
      <c r="I610" s="155">
        <v>0</v>
      </c>
      <c r="J610" s="156"/>
      <c r="K610" s="156"/>
    </row>
    <row r="611" spans="1:11" ht="24" customHeight="1" x14ac:dyDescent="0.25">
      <c r="A611" s="152" t="s">
        <v>409</v>
      </c>
      <c r="B611" s="153" t="s">
        <v>698</v>
      </c>
      <c r="C611" s="152" t="s">
        <v>51</v>
      </c>
      <c r="D611" s="152" t="s">
        <v>699</v>
      </c>
      <c r="E611" s="235" t="s">
        <v>408</v>
      </c>
      <c r="F611" s="236"/>
      <c r="G611" s="154" t="s">
        <v>53</v>
      </c>
      <c r="H611" s="155">
        <v>0.89</v>
      </c>
      <c r="I611" s="155">
        <v>0</v>
      </c>
      <c r="J611" s="156"/>
      <c r="K611" s="156"/>
    </row>
    <row r="612" spans="1:11" ht="26.1" customHeight="1" x14ac:dyDescent="0.25">
      <c r="A612" s="152" t="s">
        <v>409</v>
      </c>
      <c r="B612" s="153" t="s">
        <v>818</v>
      </c>
      <c r="C612" s="152" t="s">
        <v>51</v>
      </c>
      <c r="D612" s="152" t="s">
        <v>819</v>
      </c>
      <c r="E612" s="235" t="s">
        <v>820</v>
      </c>
      <c r="F612" s="236"/>
      <c r="G612" s="154" t="s">
        <v>274</v>
      </c>
      <c r="H612" s="155">
        <v>3.0000000000000001E-3</v>
      </c>
      <c r="I612" s="155">
        <v>0</v>
      </c>
      <c r="J612" s="156"/>
      <c r="K612" s="156"/>
    </row>
    <row r="613" spans="1:11" ht="26.1" customHeight="1" x14ac:dyDescent="0.25">
      <c r="A613" s="157" t="s">
        <v>412</v>
      </c>
      <c r="B613" s="158" t="s">
        <v>821</v>
      </c>
      <c r="C613" s="157" t="s">
        <v>51</v>
      </c>
      <c r="D613" s="157" t="s">
        <v>822</v>
      </c>
      <c r="E613" s="237" t="s">
        <v>445</v>
      </c>
      <c r="F613" s="238"/>
      <c r="G613" s="159" t="s">
        <v>193</v>
      </c>
      <c r="H613" s="160">
        <v>2.8</v>
      </c>
      <c r="I613" s="160">
        <v>0</v>
      </c>
      <c r="J613" s="161"/>
      <c r="K613" s="161"/>
    </row>
    <row r="614" spans="1:11" ht="26.1" customHeight="1" x14ac:dyDescent="0.25">
      <c r="A614" s="157" t="s">
        <v>412</v>
      </c>
      <c r="B614" s="158" t="s">
        <v>823</v>
      </c>
      <c r="C614" s="157" t="s">
        <v>51</v>
      </c>
      <c r="D614" s="157" t="s">
        <v>824</v>
      </c>
      <c r="E614" s="237" t="s">
        <v>445</v>
      </c>
      <c r="F614" s="238"/>
      <c r="G614" s="159" t="s">
        <v>177</v>
      </c>
      <c r="H614" s="160">
        <v>0.49</v>
      </c>
      <c r="I614" s="160">
        <v>0</v>
      </c>
      <c r="J614" s="161"/>
      <c r="K614" s="161"/>
    </row>
    <row r="615" spans="1:11" ht="26.1" customHeight="1" x14ac:dyDescent="0.25">
      <c r="A615" s="157" t="s">
        <v>412</v>
      </c>
      <c r="B615" s="158" t="s">
        <v>825</v>
      </c>
      <c r="C615" s="157" t="s">
        <v>51</v>
      </c>
      <c r="D615" s="157" t="s">
        <v>826</v>
      </c>
      <c r="E615" s="237" t="s">
        <v>445</v>
      </c>
      <c r="F615" s="238"/>
      <c r="G615" s="159" t="s">
        <v>62</v>
      </c>
      <c r="H615" s="160">
        <v>2</v>
      </c>
      <c r="I615" s="160">
        <v>0</v>
      </c>
      <c r="J615" s="161"/>
      <c r="K615" s="161"/>
    </row>
    <row r="616" spans="1:11" ht="25.5" x14ac:dyDescent="0.25">
      <c r="A616" s="162"/>
      <c r="B616" s="162"/>
      <c r="C616" s="162"/>
      <c r="D616" s="162"/>
      <c r="E616" s="162" t="s">
        <v>429</v>
      </c>
      <c r="F616" s="163">
        <v>16.910189900528302</v>
      </c>
      <c r="G616" s="162" t="s">
        <v>430</v>
      </c>
      <c r="H616" s="163">
        <v>18.62</v>
      </c>
      <c r="I616" s="162" t="s">
        <v>431</v>
      </c>
      <c r="J616" s="163"/>
    </row>
    <row r="617" spans="1:11" ht="15.75" customHeight="1" thickBot="1" x14ac:dyDescent="0.3">
      <c r="A617" s="162"/>
      <c r="B617" s="162"/>
      <c r="C617" s="162"/>
      <c r="D617" s="162"/>
      <c r="E617" s="162" t="s">
        <v>432</v>
      </c>
      <c r="F617" s="163">
        <v>34.24</v>
      </c>
      <c r="G617" s="162"/>
      <c r="H617" s="241" t="s">
        <v>433</v>
      </c>
      <c r="I617" s="241"/>
      <c r="J617" s="163"/>
    </row>
    <row r="618" spans="1:11" ht="0.95" customHeight="1" thickTop="1" x14ac:dyDescent="0.25">
      <c r="A618" s="165"/>
      <c r="B618" s="165"/>
      <c r="C618" s="165"/>
      <c r="D618" s="165"/>
      <c r="E618" s="165"/>
      <c r="F618" s="165"/>
      <c r="G618" s="165"/>
      <c r="H618" s="165"/>
      <c r="I618" s="165"/>
      <c r="J618" s="165"/>
      <c r="K618" s="165"/>
    </row>
    <row r="619" spans="1:11" ht="18" customHeight="1" x14ac:dyDescent="0.25">
      <c r="A619" s="129" t="s">
        <v>319</v>
      </c>
      <c r="B619" s="130" t="s">
        <v>43</v>
      </c>
      <c r="C619" s="129" t="s">
        <v>44</v>
      </c>
      <c r="D619" s="129" t="s">
        <v>4</v>
      </c>
      <c r="E619" s="239" t="s">
        <v>405</v>
      </c>
      <c r="F619" s="240"/>
      <c r="G619" s="144" t="s">
        <v>45</v>
      </c>
      <c r="H619" s="130" t="s">
        <v>46</v>
      </c>
      <c r="I619" s="130" t="s">
        <v>406</v>
      </c>
      <c r="J619" s="130"/>
      <c r="K619" s="130"/>
    </row>
    <row r="620" spans="1:11" ht="26.1" customHeight="1" x14ac:dyDescent="0.25">
      <c r="A620" s="133" t="s">
        <v>407</v>
      </c>
      <c r="B620" s="134" t="s">
        <v>320</v>
      </c>
      <c r="C620" s="133" t="s">
        <v>68</v>
      </c>
      <c r="D620" s="133" t="s">
        <v>321</v>
      </c>
      <c r="E620" s="233">
        <v>10</v>
      </c>
      <c r="F620" s="234"/>
      <c r="G620" s="145" t="s">
        <v>177</v>
      </c>
      <c r="H620" s="151">
        <v>1</v>
      </c>
      <c r="I620" s="146"/>
      <c r="J620" s="146"/>
      <c r="K620" s="146"/>
    </row>
    <row r="621" spans="1:11" ht="26.1" customHeight="1" x14ac:dyDescent="0.25">
      <c r="A621" s="157" t="s">
        <v>412</v>
      </c>
      <c r="B621" s="158" t="s">
        <v>827</v>
      </c>
      <c r="C621" s="157" t="s">
        <v>68</v>
      </c>
      <c r="D621" s="157" t="s">
        <v>828</v>
      </c>
      <c r="E621" s="237" t="s">
        <v>445</v>
      </c>
      <c r="F621" s="238"/>
      <c r="G621" s="159" t="s">
        <v>177</v>
      </c>
      <c r="H621" s="160">
        <v>1.05</v>
      </c>
      <c r="I621" s="160">
        <v>0</v>
      </c>
      <c r="J621" s="161"/>
      <c r="K621" s="161"/>
    </row>
    <row r="622" spans="1:11" ht="25.5" x14ac:dyDescent="0.25">
      <c r="A622" s="162"/>
      <c r="B622" s="162"/>
      <c r="C622" s="162"/>
      <c r="D622" s="162"/>
      <c r="E622" s="162" t="s">
        <v>429</v>
      </c>
      <c r="F622" s="163">
        <v>0</v>
      </c>
      <c r="G622" s="162" t="s">
        <v>430</v>
      </c>
      <c r="H622" s="163">
        <v>0</v>
      </c>
      <c r="I622" s="162" t="s">
        <v>431</v>
      </c>
      <c r="J622" s="163"/>
    </row>
    <row r="623" spans="1:11" ht="15.75" customHeight="1" thickBot="1" x14ac:dyDescent="0.3">
      <c r="A623" s="162"/>
      <c r="B623" s="162"/>
      <c r="C623" s="162"/>
      <c r="D623" s="162"/>
      <c r="E623" s="162" t="s">
        <v>432</v>
      </c>
      <c r="F623" s="163">
        <v>2.2799999999999998</v>
      </c>
      <c r="G623" s="162"/>
      <c r="H623" s="241" t="s">
        <v>433</v>
      </c>
      <c r="I623" s="241"/>
      <c r="J623" s="163"/>
    </row>
    <row r="624" spans="1:11" ht="0.95" customHeight="1" thickTop="1" x14ac:dyDescent="0.25">
      <c r="A624" s="165"/>
      <c r="B624" s="165"/>
      <c r="C624" s="165"/>
      <c r="D624" s="165"/>
      <c r="E624" s="165"/>
      <c r="F624" s="165"/>
      <c r="G624" s="165"/>
      <c r="H624" s="165"/>
      <c r="I624" s="165"/>
      <c r="J624" s="165"/>
      <c r="K624" s="165"/>
    </row>
    <row r="625" spans="1:11" ht="18" customHeight="1" x14ac:dyDescent="0.25">
      <c r="A625" s="129" t="s">
        <v>322</v>
      </c>
      <c r="B625" s="130" t="s">
        <v>43</v>
      </c>
      <c r="C625" s="129" t="s">
        <v>44</v>
      </c>
      <c r="D625" s="129" t="s">
        <v>4</v>
      </c>
      <c r="E625" s="239" t="s">
        <v>405</v>
      </c>
      <c r="F625" s="240"/>
      <c r="G625" s="144" t="s">
        <v>45</v>
      </c>
      <c r="H625" s="130" t="s">
        <v>46</v>
      </c>
      <c r="I625" s="130" t="s">
        <v>406</v>
      </c>
      <c r="J625" s="130"/>
      <c r="K625" s="130"/>
    </row>
    <row r="626" spans="1:11" ht="26.1" customHeight="1" x14ac:dyDescent="0.25">
      <c r="A626" s="133" t="s">
        <v>407</v>
      </c>
      <c r="B626" s="134" t="s">
        <v>320</v>
      </c>
      <c r="C626" s="133" t="s">
        <v>68</v>
      </c>
      <c r="D626" s="133" t="s">
        <v>323</v>
      </c>
      <c r="E626" s="233">
        <v>10</v>
      </c>
      <c r="F626" s="234"/>
      <c r="G626" s="145" t="s">
        <v>177</v>
      </c>
      <c r="H626" s="151">
        <v>1</v>
      </c>
      <c r="I626" s="146"/>
      <c r="J626" s="146"/>
      <c r="K626" s="146"/>
    </row>
    <row r="627" spans="1:11" ht="26.1" customHeight="1" x14ac:dyDescent="0.25">
      <c r="A627" s="157" t="s">
        <v>412</v>
      </c>
      <c r="B627" s="158" t="s">
        <v>827</v>
      </c>
      <c r="C627" s="157" t="s">
        <v>68</v>
      </c>
      <c r="D627" s="157" t="s">
        <v>828</v>
      </c>
      <c r="E627" s="237" t="s">
        <v>445</v>
      </c>
      <c r="F627" s="238"/>
      <c r="G627" s="159" t="s">
        <v>177</v>
      </c>
      <c r="H627" s="160">
        <v>1.05</v>
      </c>
      <c r="I627" s="160">
        <v>0</v>
      </c>
      <c r="J627" s="161"/>
      <c r="K627" s="161"/>
    </row>
    <row r="628" spans="1:11" ht="25.5" x14ac:dyDescent="0.25">
      <c r="A628" s="162"/>
      <c r="B628" s="162"/>
      <c r="C628" s="162"/>
      <c r="D628" s="162"/>
      <c r="E628" s="162" t="s">
        <v>429</v>
      </c>
      <c r="F628" s="163">
        <v>0</v>
      </c>
      <c r="G628" s="162" t="s">
        <v>430</v>
      </c>
      <c r="H628" s="163">
        <v>0</v>
      </c>
      <c r="I628" s="162" t="s">
        <v>431</v>
      </c>
      <c r="J628" s="163"/>
    </row>
    <row r="629" spans="1:11" ht="15.75" customHeight="1" thickBot="1" x14ac:dyDescent="0.3">
      <c r="A629" s="162"/>
      <c r="B629" s="162"/>
      <c r="C629" s="162"/>
      <c r="D629" s="162"/>
      <c r="E629" s="162" t="s">
        <v>432</v>
      </c>
      <c r="F629" s="163">
        <v>2.2799999999999998</v>
      </c>
      <c r="G629" s="162"/>
      <c r="H629" s="241" t="s">
        <v>433</v>
      </c>
      <c r="I629" s="241"/>
      <c r="J629" s="163"/>
    </row>
    <row r="630" spans="1:11" ht="0.95" customHeight="1" thickTop="1" x14ac:dyDescent="0.25">
      <c r="A630" s="165"/>
      <c r="B630" s="165"/>
      <c r="C630" s="165"/>
      <c r="D630" s="165"/>
      <c r="E630" s="165"/>
      <c r="F630" s="165"/>
      <c r="G630" s="165"/>
      <c r="H630" s="165"/>
      <c r="I630" s="165"/>
      <c r="J630" s="165"/>
      <c r="K630" s="165"/>
    </row>
    <row r="631" spans="1:11" ht="18" customHeight="1" x14ac:dyDescent="0.25">
      <c r="A631" s="129" t="s">
        <v>324</v>
      </c>
      <c r="B631" s="130" t="s">
        <v>43</v>
      </c>
      <c r="C631" s="129" t="s">
        <v>44</v>
      </c>
      <c r="D631" s="129" t="s">
        <v>4</v>
      </c>
      <c r="E631" s="239" t="s">
        <v>405</v>
      </c>
      <c r="F631" s="240"/>
      <c r="G631" s="144" t="s">
        <v>45</v>
      </c>
      <c r="H631" s="130" t="s">
        <v>46</v>
      </c>
      <c r="I631" s="130" t="s">
        <v>406</v>
      </c>
      <c r="J631" s="130"/>
      <c r="K631" s="130"/>
    </row>
    <row r="632" spans="1:11" ht="51.95" customHeight="1" x14ac:dyDescent="0.25">
      <c r="A632" s="133" t="s">
        <v>407</v>
      </c>
      <c r="B632" s="134" t="s">
        <v>325</v>
      </c>
      <c r="C632" s="133" t="s">
        <v>51</v>
      </c>
      <c r="D632" s="133" t="s">
        <v>326</v>
      </c>
      <c r="E632" s="233" t="s">
        <v>829</v>
      </c>
      <c r="F632" s="234"/>
      <c r="G632" s="145" t="s">
        <v>78</v>
      </c>
      <c r="H632" s="151">
        <v>1</v>
      </c>
      <c r="I632" s="146"/>
      <c r="J632" s="146"/>
      <c r="K632" s="146"/>
    </row>
    <row r="633" spans="1:11" ht="24" customHeight="1" x14ac:dyDescent="0.25">
      <c r="A633" s="152" t="s">
        <v>409</v>
      </c>
      <c r="B633" s="153" t="s">
        <v>830</v>
      </c>
      <c r="C633" s="152" t="s">
        <v>51</v>
      </c>
      <c r="D633" s="152" t="s">
        <v>831</v>
      </c>
      <c r="E633" s="235" t="s">
        <v>408</v>
      </c>
      <c r="F633" s="236"/>
      <c r="G633" s="154" t="s">
        <v>53</v>
      </c>
      <c r="H633" s="155">
        <v>0.52659999999999996</v>
      </c>
      <c r="I633" s="155">
        <v>0</v>
      </c>
      <c r="J633" s="156"/>
      <c r="K633" s="156"/>
    </row>
    <row r="634" spans="1:11" ht="24" customHeight="1" x14ac:dyDescent="0.25">
      <c r="A634" s="157" t="s">
        <v>412</v>
      </c>
      <c r="B634" s="158" t="s">
        <v>832</v>
      </c>
      <c r="C634" s="157" t="s">
        <v>51</v>
      </c>
      <c r="D634" s="157" t="s">
        <v>833</v>
      </c>
      <c r="E634" s="237" t="s">
        <v>445</v>
      </c>
      <c r="F634" s="238"/>
      <c r="G634" s="159" t="s">
        <v>723</v>
      </c>
      <c r="H634" s="160">
        <v>6.1899999999999997E-2</v>
      </c>
      <c r="I634" s="160">
        <v>0</v>
      </c>
      <c r="J634" s="161"/>
      <c r="K634" s="161"/>
    </row>
    <row r="635" spans="1:11" ht="24" customHeight="1" x14ac:dyDescent="0.25">
      <c r="A635" s="157" t="s">
        <v>412</v>
      </c>
      <c r="B635" s="158" t="s">
        <v>834</v>
      </c>
      <c r="C635" s="157" t="s">
        <v>51</v>
      </c>
      <c r="D635" s="157" t="s">
        <v>835</v>
      </c>
      <c r="E635" s="237" t="s">
        <v>445</v>
      </c>
      <c r="F635" s="238"/>
      <c r="G635" s="159" t="s">
        <v>723</v>
      </c>
      <c r="H635" s="160">
        <v>0.20699999999999999</v>
      </c>
      <c r="I635" s="160">
        <v>0</v>
      </c>
      <c r="J635" s="161"/>
      <c r="K635" s="161"/>
    </row>
    <row r="636" spans="1:11" ht="25.5" x14ac:dyDescent="0.25">
      <c r="A636" s="162"/>
      <c r="B636" s="162"/>
      <c r="C636" s="162"/>
      <c r="D636" s="162"/>
      <c r="E636" s="162" t="s">
        <v>429</v>
      </c>
      <c r="F636" s="163">
        <v>5.8826329065727503</v>
      </c>
      <c r="G636" s="162" t="s">
        <v>430</v>
      </c>
      <c r="H636" s="163">
        <v>6.48</v>
      </c>
      <c r="I636" s="162" t="s">
        <v>431</v>
      </c>
      <c r="J636" s="163"/>
    </row>
    <row r="637" spans="1:11" ht="15.75" customHeight="1" thickBot="1" x14ac:dyDescent="0.3">
      <c r="A637" s="162"/>
      <c r="B637" s="162"/>
      <c r="C637" s="162"/>
      <c r="D637" s="162"/>
      <c r="E637" s="162" t="s">
        <v>432</v>
      </c>
      <c r="F637" s="163">
        <v>6.59</v>
      </c>
      <c r="G637" s="162"/>
      <c r="H637" s="241" t="s">
        <v>433</v>
      </c>
      <c r="I637" s="241"/>
      <c r="J637" s="163"/>
    </row>
    <row r="638" spans="1:11" ht="0.95" customHeight="1" thickTop="1" x14ac:dyDescent="0.25">
      <c r="A638" s="165"/>
      <c r="B638" s="165"/>
      <c r="C638" s="165"/>
      <c r="D638" s="165"/>
      <c r="E638" s="165"/>
      <c r="F638" s="165"/>
      <c r="G638" s="165"/>
      <c r="H638" s="165"/>
      <c r="I638" s="165"/>
      <c r="J638" s="165"/>
      <c r="K638" s="165"/>
    </row>
    <row r="639" spans="1:11" ht="18" customHeight="1" x14ac:dyDescent="0.25">
      <c r="A639" s="129" t="s">
        <v>327</v>
      </c>
      <c r="B639" s="130" t="s">
        <v>43</v>
      </c>
      <c r="C639" s="129" t="s">
        <v>44</v>
      </c>
      <c r="D639" s="129" t="s">
        <v>4</v>
      </c>
      <c r="E639" s="239" t="s">
        <v>405</v>
      </c>
      <c r="F639" s="240"/>
      <c r="G639" s="144" t="s">
        <v>45</v>
      </c>
      <c r="H639" s="130" t="s">
        <v>46</v>
      </c>
      <c r="I639" s="130" t="s">
        <v>406</v>
      </c>
      <c r="J639" s="130"/>
      <c r="K639" s="130"/>
    </row>
    <row r="640" spans="1:11" ht="24" customHeight="1" x14ac:dyDescent="0.25">
      <c r="A640" s="133" t="s">
        <v>407</v>
      </c>
      <c r="B640" s="134" t="s">
        <v>328</v>
      </c>
      <c r="C640" s="133" t="s">
        <v>60</v>
      </c>
      <c r="D640" s="133" t="s">
        <v>329</v>
      </c>
      <c r="E640" s="233" t="s">
        <v>836</v>
      </c>
      <c r="F640" s="234"/>
      <c r="G640" s="145" t="s">
        <v>78</v>
      </c>
      <c r="H640" s="151">
        <v>1</v>
      </c>
      <c r="I640" s="146"/>
      <c r="J640" s="146"/>
      <c r="K640" s="146"/>
    </row>
    <row r="641" spans="1:11" ht="24" customHeight="1" x14ac:dyDescent="0.25">
      <c r="A641" s="157" t="s">
        <v>412</v>
      </c>
      <c r="B641" s="158" t="s">
        <v>837</v>
      </c>
      <c r="C641" s="157" t="s">
        <v>60</v>
      </c>
      <c r="D641" s="157" t="s">
        <v>838</v>
      </c>
      <c r="E641" s="237" t="s">
        <v>445</v>
      </c>
      <c r="F641" s="238"/>
      <c r="G641" s="159" t="s">
        <v>723</v>
      </c>
      <c r="H641" s="160">
        <v>0.08</v>
      </c>
      <c r="I641" s="160">
        <v>0</v>
      </c>
      <c r="J641" s="161"/>
      <c r="K641" s="161"/>
    </row>
    <row r="642" spans="1:11" ht="24" customHeight="1" x14ac:dyDescent="0.25">
      <c r="A642" s="157" t="s">
        <v>412</v>
      </c>
      <c r="B642" s="158" t="s">
        <v>839</v>
      </c>
      <c r="C642" s="157" t="s">
        <v>60</v>
      </c>
      <c r="D642" s="157" t="s">
        <v>840</v>
      </c>
      <c r="E642" s="237" t="s">
        <v>445</v>
      </c>
      <c r="F642" s="238"/>
      <c r="G642" s="159" t="s">
        <v>78</v>
      </c>
      <c r="H642" s="160">
        <v>1</v>
      </c>
      <c r="I642" s="160">
        <v>0</v>
      </c>
      <c r="J642" s="161"/>
      <c r="K642" s="161"/>
    </row>
    <row r="643" spans="1:11" ht="24" customHeight="1" x14ac:dyDescent="0.25">
      <c r="A643" s="157" t="s">
        <v>412</v>
      </c>
      <c r="B643" s="158" t="s">
        <v>841</v>
      </c>
      <c r="C643" s="157" t="s">
        <v>60</v>
      </c>
      <c r="D643" s="157" t="s">
        <v>842</v>
      </c>
      <c r="E643" s="237" t="s">
        <v>445</v>
      </c>
      <c r="F643" s="238"/>
      <c r="G643" s="159" t="s">
        <v>723</v>
      </c>
      <c r="H643" s="160">
        <v>0.04</v>
      </c>
      <c r="I643" s="160">
        <v>0</v>
      </c>
      <c r="J643" s="161"/>
      <c r="K643" s="161"/>
    </row>
    <row r="644" spans="1:11" ht="26.1" customHeight="1" x14ac:dyDescent="0.25">
      <c r="A644" s="157" t="s">
        <v>412</v>
      </c>
      <c r="B644" s="158" t="s">
        <v>843</v>
      </c>
      <c r="C644" s="157" t="s">
        <v>60</v>
      </c>
      <c r="D644" s="157" t="s">
        <v>844</v>
      </c>
      <c r="E644" s="237" t="s">
        <v>445</v>
      </c>
      <c r="F644" s="238"/>
      <c r="G644" s="159" t="s">
        <v>723</v>
      </c>
      <c r="H644" s="160">
        <v>0.05</v>
      </c>
      <c r="I644" s="160">
        <v>0</v>
      </c>
      <c r="J644" s="161"/>
      <c r="K644" s="161"/>
    </row>
    <row r="645" spans="1:11" ht="24" customHeight="1" x14ac:dyDescent="0.25">
      <c r="A645" s="157" t="s">
        <v>412</v>
      </c>
      <c r="B645" s="158" t="s">
        <v>773</v>
      </c>
      <c r="C645" s="157" t="s">
        <v>60</v>
      </c>
      <c r="D645" s="157" t="s">
        <v>774</v>
      </c>
      <c r="E645" s="237" t="s">
        <v>415</v>
      </c>
      <c r="F645" s="238"/>
      <c r="G645" s="159" t="s">
        <v>53</v>
      </c>
      <c r="H645" s="160">
        <v>0.373</v>
      </c>
      <c r="I645" s="160">
        <v>0</v>
      </c>
      <c r="J645" s="161"/>
      <c r="K645" s="161"/>
    </row>
    <row r="646" spans="1:11" ht="24" customHeight="1" x14ac:dyDescent="0.25">
      <c r="A646" s="157" t="s">
        <v>412</v>
      </c>
      <c r="B646" s="158" t="s">
        <v>471</v>
      </c>
      <c r="C646" s="157" t="s">
        <v>60</v>
      </c>
      <c r="D646" s="157" t="s">
        <v>472</v>
      </c>
      <c r="E646" s="237" t="s">
        <v>415</v>
      </c>
      <c r="F646" s="238"/>
      <c r="G646" s="159" t="s">
        <v>53</v>
      </c>
      <c r="H646" s="160">
        <v>0.26700000000000002</v>
      </c>
      <c r="I646" s="160">
        <v>0</v>
      </c>
      <c r="J646" s="161"/>
      <c r="K646" s="161"/>
    </row>
    <row r="647" spans="1:11" ht="25.5" x14ac:dyDescent="0.25">
      <c r="A647" s="162"/>
      <c r="B647" s="162"/>
      <c r="C647" s="162"/>
      <c r="D647" s="162"/>
      <c r="E647" s="162" t="s">
        <v>429</v>
      </c>
      <c r="F647" s="163">
        <v>6.092047</v>
      </c>
      <c r="G647" s="162" t="s">
        <v>430</v>
      </c>
      <c r="H647" s="163">
        <v>6.71</v>
      </c>
      <c r="I647" s="162" t="s">
        <v>431</v>
      </c>
      <c r="J647" s="163"/>
    </row>
    <row r="648" spans="1:11" ht="15.75" customHeight="1" thickBot="1" x14ac:dyDescent="0.3">
      <c r="A648" s="162"/>
      <c r="B648" s="162"/>
      <c r="C648" s="162"/>
      <c r="D648" s="162"/>
      <c r="E648" s="162" t="s">
        <v>432</v>
      </c>
      <c r="F648" s="163">
        <v>14.42</v>
      </c>
      <c r="G648" s="162"/>
      <c r="H648" s="241" t="s">
        <v>433</v>
      </c>
      <c r="I648" s="241"/>
      <c r="J648" s="163"/>
    </row>
    <row r="649" spans="1:11" ht="0.95" customHeight="1" thickTop="1" x14ac:dyDescent="0.25">
      <c r="A649" s="165"/>
      <c r="B649" s="165"/>
      <c r="C649" s="165"/>
      <c r="D649" s="165"/>
      <c r="E649" s="165"/>
      <c r="F649" s="165"/>
      <c r="G649" s="165"/>
      <c r="H649" s="165"/>
      <c r="I649" s="165"/>
      <c r="J649" s="165"/>
      <c r="K649" s="165"/>
    </row>
    <row r="650" spans="1:11" ht="18" customHeight="1" x14ac:dyDescent="0.25">
      <c r="A650" s="129" t="s">
        <v>330</v>
      </c>
      <c r="B650" s="130" t="s">
        <v>43</v>
      </c>
      <c r="C650" s="129" t="s">
        <v>44</v>
      </c>
      <c r="D650" s="129" t="s">
        <v>4</v>
      </c>
      <c r="E650" s="239" t="s">
        <v>405</v>
      </c>
      <c r="F650" s="240"/>
      <c r="G650" s="144" t="s">
        <v>45</v>
      </c>
      <c r="H650" s="130" t="s">
        <v>46</v>
      </c>
      <c r="I650" s="130" t="s">
        <v>406</v>
      </c>
      <c r="J650" s="130"/>
      <c r="K650" s="130"/>
    </row>
    <row r="651" spans="1:11" ht="26.1" customHeight="1" x14ac:dyDescent="0.25">
      <c r="A651" s="133" t="s">
        <v>407</v>
      </c>
      <c r="B651" s="134" t="s">
        <v>331</v>
      </c>
      <c r="C651" s="133" t="s">
        <v>140</v>
      </c>
      <c r="D651" s="133" t="s">
        <v>332</v>
      </c>
      <c r="E651" s="233" t="s">
        <v>524</v>
      </c>
      <c r="F651" s="234"/>
      <c r="G651" s="145" t="s">
        <v>142</v>
      </c>
      <c r="H651" s="151">
        <v>1</v>
      </c>
      <c r="I651" s="146"/>
      <c r="J651" s="146"/>
      <c r="K651" s="146"/>
    </row>
    <row r="652" spans="1:11" ht="26.1" customHeight="1" x14ac:dyDescent="0.25">
      <c r="A652" s="157" t="s">
        <v>412</v>
      </c>
      <c r="B652" s="158" t="s">
        <v>845</v>
      </c>
      <c r="C652" s="157" t="s">
        <v>140</v>
      </c>
      <c r="D652" s="157" t="s">
        <v>332</v>
      </c>
      <c r="E652" s="237" t="s">
        <v>530</v>
      </c>
      <c r="F652" s="238"/>
      <c r="G652" s="159" t="s">
        <v>142</v>
      </c>
      <c r="H652" s="160">
        <v>1</v>
      </c>
      <c r="I652" s="160">
        <v>0</v>
      </c>
      <c r="J652" s="161"/>
      <c r="K652" s="161"/>
    </row>
    <row r="653" spans="1:11" ht="25.5" x14ac:dyDescent="0.25">
      <c r="A653" s="162"/>
      <c r="B653" s="162"/>
      <c r="C653" s="162"/>
      <c r="D653" s="162"/>
      <c r="E653" s="162" t="s">
        <v>429</v>
      </c>
      <c r="F653" s="163">
        <v>0</v>
      </c>
      <c r="G653" s="162" t="s">
        <v>430</v>
      </c>
      <c r="H653" s="163">
        <v>0</v>
      </c>
      <c r="I653" s="162" t="s">
        <v>431</v>
      </c>
      <c r="J653" s="163"/>
    </row>
    <row r="654" spans="1:11" ht="15.75" customHeight="1" thickBot="1" x14ac:dyDescent="0.3">
      <c r="A654" s="162"/>
      <c r="B654" s="162"/>
      <c r="C654" s="162"/>
      <c r="D654" s="162"/>
      <c r="E654" s="162" t="s">
        <v>432</v>
      </c>
      <c r="F654" s="163">
        <v>14.44</v>
      </c>
      <c r="G654" s="162"/>
      <c r="H654" s="241" t="s">
        <v>433</v>
      </c>
      <c r="I654" s="241"/>
      <c r="J654" s="163"/>
    </row>
    <row r="655" spans="1:11" ht="0.95" customHeight="1" thickTop="1" x14ac:dyDescent="0.25">
      <c r="A655" s="165"/>
      <c r="B655" s="165"/>
      <c r="C655" s="165"/>
      <c r="D655" s="165"/>
      <c r="E655" s="165"/>
      <c r="F655" s="165"/>
      <c r="G655" s="165"/>
      <c r="H655" s="165"/>
      <c r="I655" s="165"/>
      <c r="J655" s="165"/>
      <c r="K655" s="165"/>
    </row>
    <row r="656" spans="1:11" ht="18" customHeight="1" x14ac:dyDescent="0.25">
      <c r="A656" s="129" t="s">
        <v>333</v>
      </c>
      <c r="B656" s="130" t="s">
        <v>43</v>
      </c>
      <c r="C656" s="129" t="s">
        <v>44</v>
      </c>
      <c r="D656" s="129" t="s">
        <v>4</v>
      </c>
      <c r="E656" s="239" t="s">
        <v>405</v>
      </c>
      <c r="F656" s="240"/>
      <c r="G656" s="144" t="s">
        <v>45</v>
      </c>
      <c r="H656" s="130" t="s">
        <v>46</v>
      </c>
      <c r="I656" s="130" t="s">
        <v>406</v>
      </c>
      <c r="J656" s="130"/>
      <c r="K656" s="130"/>
    </row>
    <row r="657" spans="1:11" ht="24" customHeight="1" x14ac:dyDescent="0.25">
      <c r="A657" s="133" t="s">
        <v>407</v>
      </c>
      <c r="B657" s="134" t="s">
        <v>334</v>
      </c>
      <c r="C657" s="133" t="s">
        <v>335</v>
      </c>
      <c r="D657" s="133" t="s">
        <v>336</v>
      </c>
      <c r="E657" s="233" t="s">
        <v>846</v>
      </c>
      <c r="F657" s="234"/>
      <c r="G657" s="145" t="s">
        <v>177</v>
      </c>
      <c r="H657" s="151">
        <v>1</v>
      </c>
      <c r="I657" s="146"/>
      <c r="J657" s="146"/>
      <c r="K657" s="146"/>
    </row>
    <row r="658" spans="1:11" ht="24" customHeight="1" x14ac:dyDescent="0.25">
      <c r="A658" s="157" t="s">
        <v>412</v>
      </c>
      <c r="B658" s="158" t="s">
        <v>847</v>
      </c>
      <c r="C658" s="157" t="s">
        <v>335</v>
      </c>
      <c r="D658" s="157" t="s">
        <v>848</v>
      </c>
      <c r="E658" s="237" t="s">
        <v>415</v>
      </c>
      <c r="F658" s="238"/>
      <c r="G658" s="159" t="s">
        <v>53</v>
      </c>
      <c r="H658" s="160">
        <v>0.06</v>
      </c>
      <c r="I658" s="160">
        <v>0</v>
      </c>
      <c r="J658" s="161"/>
      <c r="K658" s="161"/>
    </row>
    <row r="659" spans="1:11" ht="24" customHeight="1" x14ac:dyDescent="0.25">
      <c r="A659" s="157" t="s">
        <v>412</v>
      </c>
      <c r="B659" s="158" t="s">
        <v>849</v>
      </c>
      <c r="C659" s="157" t="s">
        <v>335</v>
      </c>
      <c r="D659" s="157" t="s">
        <v>850</v>
      </c>
      <c r="E659" s="237" t="s">
        <v>415</v>
      </c>
      <c r="F659" s="238"/>
      <c r="G659" s="159" t="s">
        <v>53</v>
      </c>
      <c r="H659" s="160">
        <v>0.02</v>
      </c>
      <c r="I659" s="160">
        <v>0</v>
      </c>
      <c r="J659" s="161"/>
      <c r="K659" s="161"/>
    </row>
    <row r="660" spans="1:11" ht="24" customHeight="1" x14ac:dyDescent="0.25">
      <c r="A660" s="157" t="s">
        <v>412</v>
      </c>
      <c r="B660" s="158" t="s">
        <v>851</v>
      </c>
      <c r="C660" s="157" t="s">
        <v>335</v>
      </c>
      <c r="D660" s="157" t="s">
        <v>852</v>
      </c>
      <c r="E660" s="237" t="s">
        <v>426</v>
      </c>
      <c r="F660" s="238"/>
      <c r="G660" s="159" t="s">
        <v>53</v>
      </c>
      <c r="H660" s="160">
        <v>0.01</v>
      </c>
      <c r="I660" s="160">
        <v>0</v>
      </c>
      <c r="J660" s="161"/>
      <c r="K660" s="161"/>
    </row>
    <row r="661" spans="1:11" ht="25.5" x14ac:dyDescent="0.25">
      <c r="A661" s="162"/>
      <c r="B661" s="162"/>
      <c r="C661" s="162"/>
      <c r="D661" s="162"/>
      <c r="E661" s="162" t="s">
        <v>429</v>
      </c>
      <c r="F661" s="163">
        <v>1.0756270999999999</v>
      </c>
      <c r="G661" s="162" t="s">
        <v>430</v>
      </c>
      <c r="H661" s="163">
        <v>1.18</v>
      </c>
      <c r="I661" s="162" t="s">
        <v>431</v>
      </c>
      <c r="J661" s="163"/>
    </row>
    <row r="662" spans="1:11" ht="15.75" customHeight="1" thickBot="1" x14ac:dyDescent="0.3">
      <c r="A662" s="162"/>
      <c r="B662" s="162"/>
      <c r="C662" s="162"/>
      <c r="D662" s="162"/>
      <c r="E662" s="162" t="s">
        <v>432</v>
      </c>
      <c r="F662" s="163">
        <v>0.8</v>
      </c>
      <c r="G662" s="162"/>
      <c r="H662" s="241" t="s">
        <v>433</v>
      </c>
      <c r="I662" s="241"/>
      <c r="J662" s="163"/>
    </row>
    <row r="663" spans="1:11" ht="0.95" customHeight="1" thickTop="1" x14ac:dyDescent="0.25">
      <c r="A663" s="165"/>
      <c r="B663" s="165"/>
      <c r="C663" s="165"/>
      <c r="D663" s="165"/>
      <c r="E663" s="165"/>
      <c r="F663" s="165"/>
      <c r="G663" s="165"/>
      <c r="H663" s="165"/>
      <c r="I663" s="165"/>
      <c r="J663" s="165"/>
      <c r="K663" s="165"/>
    </row>
    <row r="664" spans="1:11" ht="18" customHeight="1" x14ac:dyDescent="0.25">
      <c r="A664" s="129" t="s">
        <v>337</v>
      </c>
      <c r="B664" s="130" t="s">
        <v>43</v>
      </c>
      <c r="C664" s="129" t="s">
        <v>44</v>
      </c>
      <c r="D664" s="129" t="s">
        <v>4</v>
      </c>
      <c r="E664" s="239" t="s">
        <v>405</v>
      </c>
      <c r="F664" s="240"/>
      <c r="G664" s="144" t="s">
        <v>45</v>
      </c>
      <c r="H664" s="130" t="s">
        <v>46</v>
      </c>
      <c r="I664" s="130" t="s">
        <v>406</v>
      </c>
      <c r="J664" s="130"/>
      <c r="K664" s="130"/>
    </row>
    <row r="665" spans="1:11" ht="26.1" customHeight="1" x14ac:dyDescent="0.25">
      <c r="A665" s="133" t="s">
        <v>407</v>
      </c>
      <c r="B665" s="134" t="s">
        <v>338</v>
      </c>
      <c r="C665" s="133" t="s">
        <v>90</v>
      </c>
      <c r="D665" s="133" t="s">
        <v>339</v>
      </c>
      <c r="E665" s="233" t="s">
        <v>853</v>
      </c>
      <c r="F665" s="234"/>
      <c r="G665" s="145" t="s">
        <v>340</v>
      </c>
      <c r="H665" s="151">
        <v>1</v>
      </c>
      <c r="I665" s="146"/>
      <c r="J665" s="146"/>
      <c r="K665" s="146"/>
    </row>
    <row r="666" spans="1:11" ht="24" customHeight="1" x14ac:dyDescent="0.25">
      <c r="A666" s="152" t="s">
        <v>409</v>
      </c>
      <c r="B666" s="153" t="s">
        <v>628</v>
      </c>
      <c r="C666" s="152" t="s">
        <v>51</v>
      </c>
      <c r="D666" s="152" t="s">
        <v>629</v>
      </c>
      <c r="E666" s="235" t="s">
        <v>408</v>
      </c>
      <c r="F666" s="236"/>
      <c r="G666" s="154" t="s">
        <v>53</v>
      </c>
      <c r="H666" s="155">
        <v>4</v>
      </c>
      <c r="I666" s="155">
        <v>0</v>
      </c>
      <c r="J666" s="156"/>
      <c r="K666" s="156"/>
    </row>
    <row r="667" spans="1:11" ht="26.1" customHeight="1" x14ac:dyDescent="0.25">
      <c r="A667" s="152" t="s">
        <v>409</v>
      </c>
      <c r="B667" s="153" t="s">
        <v>626</v>
      </c>
      <c r="C667" s="152" t="s">
        <v>51</v>
      </c>
      <c r="D667" s="152" t="s">
        <v>627</v>
      </c>
      <c r="E667" s="235" t="s">
        <v>408</v>
      </c>
      <c r="F667" s="236"/>
      <c r="G667" s="154" t="s">
        <v>53</v>
      </c>
      <c r="H667" s="155">
        <v>4</v>
      </c>
      <c r="I667" s="155">
        <v>0</v>
      </c>
      <c r="J667" s="156"/>
      <c r="K667" s="156"/>
    </row>
    <row r="668" spans="1:11" ht="51.95" customHeight="1" x14ac:dyDescent="0.25">
      <c r="A668" s="157" t="s">
        <v>412</v>
      </c>
      <c r="B668" s="158" t="s">
        <v>854</v>
      </c>
      <c r="C668" s="157" t="s">
        <v>140</v>
      </c>
      <c r="D668" s="157" t="s">
        <v>855</v>
      </c>
      <c r="E668" s="237" t="s">
        <v>445</v>
      </c>
      <c r="F668" s="238"/>
      <c r="G668" s="159" t="s">
        <v>856</v>
      </c>
      <c r="H668" s="160">
        <v>1</v>
      </c>
      <c r="I668" s="160">
        <v>0</v>
      </c>
      <c r="J668" s="161"/>
      <c r="K668" s="161"/>
    </row>
    <row r="669" spans="1:11" ht="24" customHeight="1" x14ac:dyDescent="0.25">
      <c r="A669" s="157" t="s">
        <v>412</v>
      </c>
      <c r="B669" s="158" t="s">
        <v>857</v>
      </c>
      <c r="C669" s="157" t="s">
        <v>305</v>
      </c>
      <c r="D669" s="157" t="s">
        <v>858</v>
      </c>
      <c r="E669" s="237" t="s">
        <v>445</v>
      </c>
      <c r="F669" s="238"/>
      <c r="G669" s="159" t="s">
        <v>177</v>
      </c>
      <c r="H669" s="160">
        <v>8</v>
      </c>
      <c r="I669" s="160">
        <v>0</v>
      </c>
      <c r="J669" s="161"/>
      <c r="K669" s="161"/>
    </row>
    <row r="670" spans="1:11" ht="25.5" x14ac:dyDescent="0.25">
      <c r="A670" s="162"/>
      <c r="B670" s="162"/>
      <c r="C670" s="162"/>
      <c r="D670" s="162"/>
      <c r="E670" s="162" t="s">
        <v>429</v>
      </c>
      <c r="F670" s="163">
        <v>78.416067799999993</v>
      </c>
      <c r="G670" s="162" t="s">
        <v>430</v>
      </c>
      <c r="H670" s="163">
        <v>86.34</v>
      </c>
      <c r="I670" s="162" t="s">
        <v>431</v>
      </c>
      <c r="J670" s="163"/>
    </row>
    <row r="671" spans="1:11" ht="15" customHeight="1" x14ac:dyDescent="0.25">
      <c r="A671" s="162"/>
      <c r="B671" s="162"/>
      <c r="C671" s="162"/>
      <c r="D671" s="162"/>
      <c r="E671" s="162" t="s">
        <v>432</v>
      </c>
      <c r="F671" s="163">
        <v>1123.79</v>
      </c>
      <c r="G671" s="162"/>
      <c r="H671" s="228" t="s">
        <v>433</v>
      </c>
      <c r="I671" s="228"/>
      <c r="J671" s="163"/>
    </row>
    <row r="672" spans="1:11" ht="15" customHeight="1" x14ac:dyDescent="0.25">
      <c r="A672" s="229" t="s">
        <v>1419</v>
      </c>
      <c r="B672" s="229"/>
      <c r="C672" s="229"/>
      <c r="D672" s="229"/>
      <c r="E672" s="229"/>
      <c r="F672" s="229"/>
      <c r="G672" s="229"/>
      <c r="H672" s="229"/>
      <c r="I672" s="229"/>
      <c r="J672" s="229"/>
    </row>
    <row r="673" spans="1:11" ht="15.75" customHeight="1" thickBot="1" x14ac:dyDescent="0.3">
      <c r="A673" s="241" t="s">
        <v>1424</v>
      </c>
      <c r="B673" s="241"/>
      <c r="C673" s="241"/>
      <c r="D673" s="241"/>
      <c r="E673" s="241"/>
      <c r="F673" s="241"/>
      <c r="G673" s="241"/>
      <c r="H673" s="241"/>
      <c r="I673" s="241"/>
      <c r="J673" s="241"/>
    </row>
    <row r="674" spans="1:11" ht="0.95" customHeight="1" thickTop="1" x14ac:dyDescent="0.25">
      <c r="A674" s="165"/>
      <c r="B674" s="165"/>
      <c r="C674" s="165"/>
      <c r="D674" s="165"/>
      <c r="E674" s="165"/>
      <c r="F674" s="165"/>
      <c r="G674" s="165"/>
      <c r="H674" s="165"/>
      <c r="I674" s="165"/>
      <c r="J674" s="165"/>
      <c r="K674" s="165"/>
    </row>
    <row r="675" spans="1:11" ht="18" customHeight="1" x14ac:dyDescent="0.25">
      <c r="A675" s="129" t="s">
        <v>341</v>
      </c>
      <c r="B675" s="130" t="s">
        <v>43</v>
      </c>
      <c r="C675" s="129" t="s">
        <v>44</v>
      </c>
      <c r="D675" s="129" t="s">
        <v>4</v>
      </c>
      <c r="E675" s="239" t="s">
        <v>405</v>
      </c>
      <c r="F675" s="240"/>
      <c r="G675" s="144" t="s">
        <v>45</v>
      </c>
      <c r="H675" s="130" t="s">
        <v>46</v>
      </c>
      <c r="I675" s="130" t="s">
        <v>406</v>
      </c>
      <c r="J675" s="130"/>
      <c r="K675" s="130"/>
    </row>
    <row r="676" spans="1:11" ht="26.1" customHeight="1" x14ac:dyDescent="0.25">
      <c r="A676" s="133" t="s">
        <v>407</v>
      </c>
      <c r="B676" s="134" t="s">
        <v>342</v>
      </c>
      <c r="C676" s="133" t="s">
        <v>140</v>
      </c>
      <c r="D676" s="133" t="s">
        <v>343</v>
      </c>
      <c r="E676" s="233" t="s">
        <v>859</v>
      </c>
      <c r="F676" s="234"/>
      <c r="G676" s="145" t="s">
        <v>142</v>
      </c>
      <c r="H676" s="151">
        <v>1</v>
      </c>
      <c r="I676" s="146"/>
      <c r="J676" s="146"/>
      <c r="K676" s="146"/>
    </row>
    <row r="677" spans="1:11" ht="24" customHeight="1" x14ac:dyDescent="0.25">
      <c r="A677" s="152" t="s">
        <v>409</v>
      </c>
      <c r="B677" s="153" t="s">
        <v>522</v>
      </c>
      <c r="C677" s="152" t="s">
        <v>140</v>
      </c>
      <c r="D677" s="152" t="s">
        <v>523</v>
      </c>
      <c r="E677" s="235" t="s">
        <v>524</v>
      </c>
      <c r="F677" s="236"/>
      <c r="G677" s="154" t="s">
        <v>525</v>
      </c>
      <c r="H677" s="155">
        <v>2</v>
      </c>
      <c r="I677" s="155">
        <v>0</v>
      </c>
      <c r="J677" s="156"/>
      <c r="K677" s="156"/>
    </row>
    <row r="678" spans="1:11" ht="24" customHeight="1" x14ac:dyDescent="0.25">
      <c r="A678" s="152" t="s">
        <v>409</v>
      </c>
      <c r="B678" s="153" t="s">
        <v>633</v>
      </c>
      <c r="C678" s="152" t="s">
        <v>140</v>
      </c>
      <c r="D678" s="152" t="s">
        <v>634</v>
      </c>
      <c r="E678" s="235" t="s">
        <v>524</v>
      </c>
      <c r="F678" s="236"/>
      <c r="G678" s="154" t="s">
        <v>525</v>
      </c>
      <c r="H678" s="155">
        <v>2</v>
      </c>
      <c r="I678" s="155">
        <v>0</v>
      </c>
      <c r="J678" s="156"/>
      <c r="K678" s="156"/>
    </row>
    <row r="679" spans="1:11" ht="24" customHeight="1" x14ac:dyDescent="0.25">
      <c r="A679" s="157" t="s">
        <v>412</v>
      </c>
      <c r="B679" s="158" t="s">
        <v>637</v>
      </c>
      <c r="C679" s="157" t="s">
        <v>140</v>
      </c>
      <c r="D679" s="157" t="s">
        <v>638</v>
      </c>
      <c r="E679" s="237" t="s">
        <v>415</v>
      </c>
      <c r="F679" s="238"/>
      <c r="G679" s="159" t="s">
        <v>525</v>
      </c>
      <c r="H679" s="160">
        <v>2</v>
      </c>
      <c r="I679" s="160">
        <v>0</v>
      </c>
      <c r="J679" s="161"/>
      <c r="K679" s="161"/>
    </row>
    <row r="680" spans="1:11" ht="24" customHeight="1" x14ac:dyDescent="0.25">
      <c r="A680" s="157" t="s">
        <v>412</v>
      </c>
      <c r="B680" s="158" t="s">
        <v>534</v>
      </c>
      <c r="C680" s="157" t="s">
        <v>140</v>
      </c>
      <c r="D680" s="157" t="s">
        <v>535</v>
      </c>
      <c r="E680" s="237" t="s">
        <v>415</v>
      </c>
      <c r="F680" s="238"/>
      <c r="G680" s="159" t="s">
        <v>525</v>
      </c>
      <c r="H680" s="160">
        <v>2</v>
      </c>
      <c r="I680" s="160">
        <v>0</v>
      </c>
      <c r="J680" s="161"/>
      <c r="K680" s="161"/>
    </row>
    <row r="681" spans="1:11" ht="26.1" customHeight="1" x14ac:dyDescent="0.25">
      <c r="A681" s="157" t="s">
        <v>412</v>
      </c>
      <c r="B681" s="158" t="s">
        <v>860</v>
      </c>
      <c r="C681" s="157" t="s">
        <v>140</v>
      </c>
      <c r="D681" s="157" t="s">
        <v>861</v>
      </c>
      <c r="E681" s="237" t="s">
        <v>445</v>
      </c>
      <c r="F681" s="238"/>
      <c r="G681" s="159" t="s">
        <v>142</v>
      </c>
      <c r="H681" s="160">
        <v>1</v>
      </c>
      <c r="I681" s="160">
        <v>0</v>
      </c>
      <c r="J681" s="161"/>
      <c r="K681" s="161"/>
    </row>
    <row r="682" spans="1:11" ht="25.5" x14ac:dyDescent="0.25">
      <c r="A682" s="162"/>
      <c r="B682" s="162"/>
      <c r="C682" s="162"/>
      <c r="D682" s="162"/>
      <c r="E682" s="162" t="s">
        <v>429</v>
      </c>
      <c r="F682" s="163">
        <v>34.305839800000001</v>
      </c>
      <c r="G682" s="162" t="s">
        <v>430</v>
      </c>
      <c r="H682" s="163">
        <v>37.770000000000003</v>
      </c>
      <c r="I682" s="162" t="s">
        <v>431</v>
      </c>
      <c r="J682" s="163"/>
    </row>
    <row r="683" spans="1:11" ht="15.75" customHeight="1" thickBot="1" x14ac:dyDescent="0.3">
      <c r="A683" s="162"/>
      <c r="B683" s="162"/>
      <c r="C683" s="162"/>
      <c r="D683" s="162"/>
      <c r="E683" s="162" t="s">
        <v>432</v>
      </c>
      <c r="F683" s="163">
        <v>706.88</v>
      </c>
      <c r="G683" s="162"/>
      <c r="H683" s="241" t="s">
        <v>433</v>
      </c>
      <c r="I683" s="241"/>
      <c r="J683" s="163"/>
    </row>
    <row r="684" spans="1:11" ht="0.95" customHeight="1" thickTop="1" x14ac:dyDescent="0.25">
      <c r="A684" s="165"/>
      <c r="B684" s="165"/>
      <c r="C684" s="165"/>
      <c r="D684" s="165"/>
      <c r="E684" s="165"/>
      <c r="F684" s="165"/>
      <c r="G684" s="165"/>
      <c r="H684" s="165"/>
      <c r="I684" s="165"/>
      <c r="J684" s="165"/>
      <c r="K684" s="165"/>
    </row>
    <row r="685" spans="1:11" ht="18" customHeight="1" x14ac:dyDescent="0.25">
      <c r="A685" s="129" t="s">
        <v>344</v>
      </c>
      <c r="B685" s="130" t="s">
        <v>43</v>
      </c>
      <c r="C685" s="129" t="s">
        <v>44</v>
      </c>
      <c r="D685" s="129" t="s">
        <v>4</v>
      </c>
      <c r="E685" s="239" t="s">
        <v>405</v>
      </c>
      <c r="F685" s="240"/>
      <c r="G685" s="144" t="s">
        <v>45</v>
      </c>
      <c r="H685" s="130" t="s">
        <v>46</v>
      </c>
      <c r="I685" s="130" t="s">
        <v>406</v>
      </c>
      <c r="J685" s="130"/>
      <c r="K685" s="130"/>
    </row>
    <row r="686" spans="1:11" ht="26.1" customHeight="1" x14ac:dyDescent="0.25">
      <c r="A686" s="133" t="s">
        <v>407</v>
      </c>
      <c r="B686" s="134" t="s">
        <v>345</v>
      </c>
      <c r="C686" s="133" t="s">
        <v>305</v>
      </c>
      <c r="D686" s="133" t="s">
        <v>346</v>
      </c>
      <c r="E686" s="233">
        <v>37.130000000000003</v>
      </c>
      <c r="F686" s="234"/>
      <c r="G686" s="145" t="s">
        <v>62</v>
      </c>
      <c r="H686" s="151">
        <v>1</v>
      </c>
      <c r="I686" s="146"/>
      <c r="J686" s="146"/>
      <c r="K686" s="146"/>
    </row>
    <row r="687" spans="1:11" ht="24" customHeight="1" x14ac:dyDescent="0.25">
      <c r="A687" s="157" t="s">
        <v>412</v>
      </c>
      <c r="B687" s="158" t="s">
        <v>862</v>
      </c>
      <c r="C687" s="157" t="s">
        <v>305</v>
      </c>
      <c r="D687" s="157" t="s">
        <v>863</v>
      </c>
      <c r="E687" s="237" t="s">
        <v>415</v>
      </c>
      <c r="F687" s="238"/>
      <c r="G687" s="159" t="s">
        <v>53</v>
      </c>
      <c r="H687" s="160">
        <v>0.2</v>
      </c>
      <c r="I687" s="160">
        <v>0</v>
      </c>
      <c r="J687" s="161"/>
      <c r="K687" s="161"/>
    </row>
    <row r="688" spans="1:11" ht="24" customHeight="1" x14ac:dyDescent="0.25">
      <c r="A688" s="157" t="s">
        <v>412</v>
      </c>
      <c r="B688" s="158" t="s">
        <v>864</v>
      </c>
      <c r="C688" s="157" t="s">
        <v>305</v>
      </c>
      <c r="D688" s="157" t="s">
        <v>865</v>
      </c>
      <c r="E688" s="237" t="s">
        <v>415</v>
      </c>
      <c r="F688" s="238"/>
      <c r="G688" s="159" t="s">
        <v>53</v>
      </c>
      <c r="H688" s="160">
        <v>0.2</v>
      </c>
      <c r="I688" s="160">
        <v>0</v>
      </c>
      <c r="J688" s="161"/>
      <c r="K688" s="161"/>
    </row>
    <row r="689" spans="1:11" ht="39" customHeight="1" x14ac:dyDescent="0.25">
      <c r="A689" s="157" t="s">
        <v>412</v>
      </c>
      <c r="B689" s="158" t="s">
        <v>866</v>
      </c>
      <c r="C689" s="157" t="s">
        <v>305</v>
      </c>
      <c r="D689" s="157" t="s">
        <v>867</v>
      </c>
      <c r="E689" s="237" t="s">
        <v>445</v>
      </c>
      <c r="F689" s="238"/>
      <c r="G689" s="159" t="s">
        <v>62</v>
      </c>
      <c r="H689" s="160">
        <v>1</v>
      </c>
      <c r="I689" s="160">
        <v>0</v>
      </c>
      <c r="J689" s="161"/>
      <c r="K689" s="161"/>
    </row>
    <row r="690" spans="1:11" ht="25.5" x14ac:dyDescent="0.25">
      <c r="A690" s="162"/>
      <c r="B690" s="162"/>
      <c r="C690" s="162"/>
      <c r="D690" s="162"/>
      <c r="E690" s="162" t="s">
        <v>429</v>
      </c>
      <c r="F690" s="163">
        <v>5.3115034999999997</v>
      </c>
      <c r="G690" s="162" t="s">
        <v>430</v>
      </c>
      <c r="H690" s="163">
        <v>5.85</v>
      </c>
      <c r="I690" s="162" t="s">
        <v>431</v>
      </c>
      <c r="J690" s="163"/>
    </row>
    <row r="691" spans="1:11" ht="15.75" customHeight="1" thickBot="1" x14ac:dyDescent="0.3">
      <c r="A691" s="162"/>
      <c r="B691" s="162"/>
      <c r="C691" s="162"/>
      <c r="D691" s="162"/>
      <c r="E691" s="162" t="s">
        <v>432</v>
      </c>
      <c r="F691" s="163">
        <v>17.670000000000002</v>
      </c>
      <c r="G691" s="162"/>
      <c r="H691" s="241" t="s">
        <v>433</v>
      </c>
      <c r="I691" s="241"/>
      <c r="J691" s="163"/>
    </row>
    <row r="692" spans="1:11" ht="0.95" customHeight="1" thickTop="1" x14ac:dyDescent="0.25">
      <c r="A692" s="165"/>
      <c r="B692" s="165"/>
      <c r="C692" s="165"/>
      <c r="D692" s="165"/>
      <c r="E692" s="165"/>
      <c r="F692" s="165"/>
      <c r="G692" s="165"/>
      <c r="H692" s="165"/>
      <c r="I692" s="165"/>
      <c r="J692" s="165"/>
      <c r="K692" s="165"/>
    </row>
    <row r="693" spans="1:11" ht="18" customHeight="1" x14ac:dyDescent="0.25">
      <c r="A693" s="129" t="s">
        <v>347</v>
      </c>
      <c r="B693" s="130" t="s">
        <v>43</v>
      </c>
      <c r="C693" s="129" t="s">
        <v>44</v>
      </c>
      <c r="D693" s="129" t="s">
        <v>4</v>
      </c>
      <c r="E693" s="239" t="s">
        <v>405</v>
      </c>
      <c r="F693" s="240"/>
      <c r="G693" s="144" t="s">
        <v>45</v>
      </c>
      <c r="H693" s="130" t="s">
        <v>46</v>
      </c>
      <c r="I693" s="130" t="s">
        <v>406</v>
      </c>
      <c r="J693" s="130"/>
      <c r="K693" s="130"/>
    </row>
    <row r="694" spans="1:11" ht="26.1" customHeight="1" x14ac:dyDescent="0.25">
      <c r="A694" s="133" t="s">
        <v>407</v>
      </c>
      <c r="B694" s="134" t="s">
        <v>348</v>
      </c>
      <c r="C694" s="133" t="s">
        <v>51</v>
      </c>
      <c r="D694" s="133" t="s">
        <v>349</v>
      </c>
      <c r="E694" s="233" t="s">
        <v>868</v>
      </c>
      <c r="F694" s="234"/>
      <c r="G694" s="145" t="s">
        <v>62</v>
      </c>
      <c r="H694" s="151">
        <v>1</v>
      </c>
      <c r="I694" s="146"/>
      <c r="J694" s="146"/>
      <c r="K694" s="146"/>
    </row>
    <row r="695" spans="1:11" ht="26.1" customHeight="1" x14ac:dyDescent="0.25">
      <c r="A695" s="152" t="s">
        <v>409</v>
      </c>
      <c r="B695" s="153" t="s">
        <v>626</v>
      </c>
      <c r="C695" s="152" t="s">
        <v>51</v>
      </c>
      <c r="D695" s="152" t="s">
        <v>627</v>
      </c>
      <c r="E695" s="235" t="s">
        <v>408</v>
      </c>
      <c r="F695" s="236"/>
      <c r="G695" s="154" t="s">
        <v>53</v>
      </c>
      <c r="H695" s="155">
        <v>0.52974500000000002</v>
      </c>
      <c r="I695" s="155">
        <v>0</v>
      </c>
      <c r="J695" s="156"/>
      <c r="K695" s="156"/>
    </row>
    <row r="696" spans="1:11" ht="24" customHeight="1" x14ac:dyDescent="0.25">
      <c r="A696" s="152" t="s">
        <v>409</v>
      </c>
      <c r="B696" s="153" t="s">
        <v>628</v>
      </c>
      <c r="C696" s="152" t="s">
        <v>51</v>
      </c>
      <c r="D696" s="152" t="s">
        <v>629</v>
      </c>
      <c r="E696" s="235" t="s">
        <v>408</v>
      </c>
      <c r="F696" s="236"/>
      <c r="G696" s="154" t="s">
        <v>53</v>
      </c>
      <c r="H696" s="155">
        <v>0.52974500000000002</v>
      </c>
      <c r="I696" s="155">
        <v>0</v>
      </c>
      <c r="J696" s="156"/>
      <c r="K696" s="156"/>
    </row>
    <row r="697" spans="1:11" ht="39" customHeight="1" x14ac:dyDescent="0.25">
      <c r="A697" s="157" t="s">
        <v>412</v>
      </c>
      <c r="B697" s="158" t="s">
        <v>869</v>
      </c>
      <c r="C697" s="157" t="s">
        <v>51</v>
      </c>
      <c r="D697" s="157" t="s">
        <v>870</v>
      </c>
      <c r="E697" s="237" t="s">
        <v>445</v>
      </c>
      <c r="F697" s="238"/>
      <c r="G697" s="159" t="s">
        <v>62</v>
      </c>
      <c r="H697" s="160">
        <v>3</v>
      </c>
      <c r="I697" s="160">
        <v>0</v>
      </c>
      <c r="J697" s="161"/>
      <c r="K697" s="161"/>
    </row>
    <row r="698" spans="1:11" ht="26.1" customHeight="1" x14ac:dyDescent="0.25">
      <c r="A698" s="157" t="s">
        <v>412</v>
      </c>
      <c r="B698" s="158" t="s">
        <v>871</v>
      </c>
      <c r="C698" s="157" t="s">
        <v>51</v>
      </c>
      <c r="D698" s="157" t="s">
        <v>872</v>
      </c>
      <c r="E698" s="237" t="s">
        <v>445</v>
      </c>
      <c r="F698" s="238"/>
      <c r="G698" s="159" t="s">
        <v>62</v>
      </c>
      <c r="H698" s="160">
        <v>1</v>
      </c>
      <c r="I698" s="160">
        <v>0</v>
      </c>
      <c r="J698" s="161"/>
      <c r="K698" s="161"/>
    </row>
    <row r="699" spans="1:11" ht="25.5" x14ac:dyDescent="0.25">
      <c r="A699" s="162"/>
      <c r="B699" s="162"/>
      <c r="C699" s="162"/>
      <c r="D699" s="162"/>
      <c r="E699" s="162" t="s">
        <v>429</v>
      </c>
      <c r="F699" s="163">
        <v>10.380276997763081</v>
      </c>
      <c r="G699" s="162" t="s">
        <v>430</v>
      </c>
      <c r="H699" s="163">
        <v>11.43</v>
      </c>
      <c r="I699" s="162" t="s">
        <v>431</v>
      </c>
      <c r="J699" s="163"/>
    </row>
    <row r="700" spans="1:11" ht="15.75" customHeight="1" thickBot="1" x14ac:dyDescent="0.3">
      <c r="A700" s="162"/>
      <c r="B700" s="162"/>
      <c r="C700" s="162"/>
      <c r="D700" s="162"/>
      <c r="E700" s="162" t="s">
        <v>432</v>
      </c>
      <c r="F700" s="163">
        <v>31.36</v>
      </c>
      <c r="G700" s="162"/>
      <c r="H700" s="241" t="s">
        <v>433</v>
      </c>
      <c r="I700" s="241"/>
      <c r="J700" s="163"/>
    </row>
    <row r="701" spans="1:11" ht="0.95" customHeight="1" thickTop="1" x14ac:dyDescent="0.25">
      <c r="A701" s="165"/>
      <c r="B701" s="165"/>
      <c r="C701" s="165"/>
      <c r="D701" s="165"/>
      <c r="E701" s="165"/>
      <c r="F701" s="165"/>
      <c r="G701" s="165"/>
      <c r="H701" s="165"/>
      <c r="I701" s="165"/>
      <c r="J701" s="165"/>
      <c r="K701" s="165"/>
    </row>
    <row r="702" spans="1:11" ht="18" customHeight="1" x14ac:dyDescent="0.25">
      <c r="A702" s="129" t="s">
        <v>350</v>
      </c>
      <c r="B702" s="130" t="s">
        <v>43</v>
      </c>
      <c r="C702" s="129" t="s">
        <v>44</v>
      </c>
      <c r="D702" s="129" t="s">
        <v>4</v>
      </c>
      <c r="E702" s="239" t="s">
        <v>405</v>
      </c>
      <c r="F702" s="240"/>
      <c r="G702" s="144" t="s">
        <v>45</v>
      </c>
      <c r="H702" s="130" t="s">
        <v>46</v>
      </c>
      <c r="I702" s="130" t="s">
        <v>406</v>
      </c>
      <c r="J702" s="130"/>
      <c r="K702" s="130"/>
    </row>
    <row r="703" spans="1:11" ht="26.1" customHeight="1" x14ac:dyDescent="0.25">
      <c r="A703" s="133" t="s">
        <v>407</v>
      </c>
      <c r="B703" s="134" t="s">
        <v>351</v>
      </c>
      <c r="C703" s="133" t="s">
        <v>51</v>
      </c>
      <c r="D703" s="133" t="s">
        <v>352</v>
      </c>
      <c r="E703" s="233" t="s">
        <v>868</v>
      </c>
      <c r="F703" s="234"/>
      <c r="G703" s="145" t="s">
        <v>62</v>
      </c>
      <c r="H703" s="151">
        <v>1</v>
      </c>
      <c r="I703" s="146"/>
      <c r="J703" s="146"/>
      <c r="K703" s="146"/>
    </row>
    <row r="704" spans="1:11" ht="26.1" customHeight="1" x14ac:dyDescent="0.25">
      <c r="A704" s="152" t="s">
        <v>409</v>
      </c>
      <c r="B704" s="153" t="s">
        <v>626</v>
      </c>
      <c r="C704" s="152" t="s">
        <v>51</v>
      </c>
      <c r="D704" s="152" t="s">
        <v>627</v>
      </c>
      <c r="E704" s="235" t="s">
        <v>408</v>
      </c>
      <c r="F704" s="236"/>
      <c r="G704" s="154" t="s">
        <v>53</v>
      </c>
      <c r="H704" s="155">
        <v>0.106285</v>
      </c>
      <c r="I704" s="155">
        <v>0</v>
      </c>
      <c r="J704" s="156"/>
      <c r="K704" s="156"/>
    </row>
    <row r="705" spans="1:11" ht="24" customHeight="1" x14ac:dyDescent="0.25">
      <c r="A705" s="152" t="s">
        <v>409</v>
      </c>
      <c r="B705" s="153" t="s">
        <v>628</v>
      </c>
      <c r="C705" s="152" t="s">
        <v>51</v>
      </c>
      <c r="D705" s="152" t="s">
        <v>629</v>
      </c>
      <c r="E705" s="235" t="s">
        <v>408</v>
      </c>
      <c r="F705" s="236"/>
      <c r="G705" s="154" t="s">
        <v>53</v>
      </c>
      <c r="H705" s="155">
        <v>0.106285</v>
      </c>
      <c r="I705" s="155">
        <v>0</v>
      </c>
      <c r="J705" s="156"/>
      <c r="K705" s="156"/>
    </row>
    <row r="706" spans="1:11" ht="39" customHeight="1" x14ac:dyDescent="0.25">
      <c r="A706" s="157" t="s">
        <v>412</v>
      </c>
      <c r="B706" s="158" t="s">
        <v>561</v>
      </c>
      <c r="C706" s="157" t="s">
        <v>51</v>
      </c>
      <c r="D706" s="157" t="s">
        <v>562</v>
      </c>
      <c r="E706" s="237" t="s">
        <v>445</v>
      </c>
      <c r="F706" s="238"/>
      <c r="G706" s="159" t="s">
        <v>62</v>
      </c>
      <c r="H706" s="160">
        <v>3</v>
      </c>
      <c r="I706" s="160">
        <v>0</v>
      </c>
      <c r="J706" s="161"/>
      <c r="K706" s="161"/>
    </row>
    <row r="707" spans="1:11" ht="26.1" customHeight="1" x14ac:dyDescent="0.25">
      <c r="A707" s="157" t="s">
        <v>412</v>
      </c>
      <c r="B707" s="158" t="s">
        <v>871</v>
      </c>
      <c r="C707" s="157" t="s">
        <v>51</v>
      </c>
      <c r="D707" s="157" t="s">
        <v>872</v>
      </c>
      <c r="E707" s="237" t="s">
        <v>445</v>
      </c>
      <c r="F707" s="238"/>
      <c r="G707" s="159" t="s">
        <v>62</v>
      </c>
      <c r="H707" s="160">
        <v>1</v>
      </c>
      <c r="I707" s="160">
        <v>0</v>
      </c>
      <c r="J707" s="161"/>
      <c r="K707" s="161"/>
    </row>
    <row r="708" spans="1:11" ht="25.5" x14ac:dyDescent="0.25">
      <c r="A708" s="162"/>
      <c r="B708" s="162"/>
      <c r="C708" s="162"/>
      <c r="D708" s="162"/>
      <c r="E708" s="162" t="s">
        <v>429</v>
      </c>
      <c r="F708" s="163">
        <v>2.0798629289419837</v>
      </c>
      <c r="G708" s="162" t="s">
        <v>430</v>
      </c>
      <c r="H708" s="163">
        <v>2.29</v>
      </c>
      <c r="I708" s="162" t="s">
        <v>431</v>
      </c>
      <c r="J708" s="163"/>
    </row>
    <row r="709" spans="1:11" ht="15.75" customHeight="1" thickBot="1" x14ac:dyDescent="0.3">
      <c r="A709" s="162"/>
      <c r="B709" s="162"/>
      <c r="C709" s="162"/>
      <c r="D709" s="162"/>
      <c r="E709" s="162" t="s">
        <v>432</v>
      </c>
      <c r="F709" s="163">
        <v>24.97</v>
      </c>
      <c r="G709" s="162"/>
      <c r="H709" s="241" t="s">
        <v>433</v>
      </c>
      <c r="I709" s="241"/>
      <c r="J709" s="163"/>
    </row>
    <row r="710" spans="1:11" ht="0.95" customHeight="1" thickTop="1" x14ac:dyDescent="0.25">
      <c r="A710" s="165"/>
      <c r="B710" s="165"/>
      <c r="C710" s="165"/>
      <c r="D710" s="165"/>
      <c r="E710" s="165"/>
      <c r="F710" s="165"/>
      <c r="G710" s="165"/>
      <c r="H710" s="165"/>
      <c r="I710" s="165"/>
      <c r="J710" s="165"/>
      <c r="K710" s="165"/>
    </row>
    <row r="711" spans="1:11" ht="18" customHeight="1" x14ac:dyDescent="0.25">
      <c r="A711" s="129" t="s">
        <v>353</v>
      </c>
      <c r="B711" s="130" t="s">
        <v>43</v>
      </c>
      <c r="C711" s="129" t="s">
        <v>44</v>
      </c>
      <c r="D711" s="129" t="s">
        <v>4</v>
      </c>
      <c r="E711" s="239" t="s">
        <v>405</v>
      </c>
      <c r="F711" s="240"/>
      <c r="G711" s="144" t="s">
        <v>45</v>
      </c>
      <c r="H711" s="130" t="s">
        <v>46</v>
      </c>
      <c r="I711" s="130" t="s">
        <v>406</v>
      </c>
      <c r="J711" s="130"/>
      <c r="K711" s="130"/>
    </row>
    <row r="712" spans="1:11" ht="24" customHeight="1" x14ac:dyDescent="0.25">
      <c r="A712" s="133" t="s">
        <v>407</v>
      </c>
      <c r="B712" s="134" t="s">
        <v>354</v>
      </c>
      <c r="C712" s="133" t="s">
        <v>60</v>
      </c>
      <c r="D712" s="133" t="s">
        <v>355</v>
      </c>
      <c r="E712" s="233" t="s">
        <v>873</v>
      </c>
      <c r="F712" s="234"/>
      <c r="G712" s="145" t="s">
        <v>62</v>
      </c>
      <c r="H712" s="151">
        <v>1</v>
      </c>
      <c r="I712" s="146"/>
      <c r="J712" s="146"/>
      <c r="K712" s="146"/>
    </row>
    <row r="713" spans="1:11" ht="26.1" customHeight="1" x14ac:dyDescent="0.25">
      <c r="A713" s="157" t="s">
        <v>412</v>
      </c>
      <c r="B713" s="158" t="s">
        <v>874</v>
      </c>
      <c r="C713" s="157" t="s">
        <v>60</v>
      </c>
      <c r="D713" s="157" t="s">
        <v>875</v>
      </c>
      <c r="E713" s="237" t="s">
        <v>445</v>
      </c>
      <c r="F713" s="238"/>
      <c r="G713" s="159" t="s">
        <v>62</v>
      </c>
      <c r="H713" s="160">
        <v>1</v>
      </c>
      <c r="I713" s="160">
        <v>0</v>
      </c>
      <c r="J713" s="161"/>
      <c r="K713" s="161"/>
    </row>
    <row r="714" spans="1:11" ht="24" customHeight="1" x14ac:dyDescent="0.25">
      <c r="A714" s="157" t="s">
        <v>412</v>
      </c>
      <c r="B714" s="158" t="s">
        <v>621</v>
      </c>
      <c r="C714" s="157" t="s">
        <v>60</v>
      </c>
      <c r="D714" s="157" t="s">
        <v>622</v>
      </c>
      <c r="E714" s="237" t="s">
        <v>415</v>
      </c>
      <c r="F714" s="238"/>
      <c r="G714" s="159" t="s">
        <v>53</v>
      </c>
      <c r="H714" s="160">
        <v>6.7990000000000004</v>
      </c>
      <c r="I714" s="160">
        <v>0</v>
      </c>
      <c r="J714" s="161"/>
      <c r="K714" s="161"/>
    </row>
    <row r="715" spans="1:11" ht="24" customHeight="1" x14ac:dyDescent="0.25">
      <c r="A715" s="157" t="s">
        <v>412</v>
      </c>
      <c r="B715" s="158" t="s">
        <v>623</v>
      </c>
      <c r="C715" s="157" t="s">
        <v>60</v>
      </c>
      <c r="D715" s="157" t="s">
        <v>624</v>
      </c>
      <c r="E715" s="237" t="s">
        <v>415</v>
      </c>
      <c r="F715" s="238"/>
      <c r="G715" s="159" t="s">
        <v>53</v>
      </c>
      <c r="H715" s="160">
        <v>6.7990000000000004</v>
      </c>
      <c r="I715" s="160">
        <v>0</v>
      </c>
      <c r="J715" s="161"/>
      <c r="K715" s="161"/>
    </row>
    <row r="716" spans="1:11" ht="25.5" x14ac:dyDescent="0.25">
      <c r="A716" s="162"/>
      <c r="B716" s="162"/>
      <c r="C716" s="162"/>
      <c r="D716" s="162"/>
      <c r="E716" s="162" t="s">
        <v>429</v>
      </c>
      <c r="F716" s="163">
        <v>128.62310220000001</v>
      </c>
      <c r="G716" s="162" t="s">
        <v>430</v>
      </c>
      <c r="H716" s="163">
        <v>141.63</v>
      </c>
      <c r="I716" s="162" t="s">
        <v>431</v>
      </c>
      <c r="J716" s="163"/>
    </row>
    <row r="717" spans="1:11" ht="15.75" customHeight="1" thickBot="1" x14ac:dyDescent="0.3">
      <c r="A717" s="162"/>
      <c r="B717" s="162"/>
      <c r="C717" s="162"/>
      <c r="D717" s="162"/>
      <c r="E717" s="162" t="s">
        <v>432</v>
      </c>
      <c r="F717" s="163">
        <v>68.680000000000007</v>
      </c>
      <c r="G717" s="162"/>
      <c r="H717" s="241" t="s">
        <v>433</v>
      </c>
      <c r="I717" s="241"/>
      <c r="J717" s="163"/>
    </row>
    <row r="718" spans="1:11" ht="0.95" customHeight="1" thickTop="1" x14ac:dyDescent="0.25">
      <c r="A718" s="165"/>
      <c r="B718" s="165"/>
      <c r="C718" s="165"/>
      <c r="D718" s="165"/>
      <c r="E718" s="165"/>
      <c r="F718" s="165"/>
      <c r="G718" s="165"/>
      <c r="H718" s="165"/>
      <c r="I718" s="165"/>
      <c r="J718" s="165"/>
      <c r="K718" s="165"/>
    </row>
    <row r="719" spans="1:11" ht="18" customHeight="1" x14ac:dyDescent="0.25">
      <c r="A719" s="129" t="s">
        <v>356</v>
      </c>
      <c r="B719" s="130" t="s">
        <v>43</v>
      </c>
      <c r="C719" s="129" t="s">
        <v>44</v>
      </c>
      <c r="D719" s="129" t="s">
        <v>4</v>
      </c>
      <c r="E719" s="239" t="s">
        <v>405</v>
      </c>
      <c r="F719" s="240"/>
      <c r="G719" s="144" t="s">
        <v>45</v>
      </c>
      <c r="H719" s="130" t="s">
        <v>46</v>
      </c>
      <c r="I719" s="130" t="s">
        <v>406</v>
      </c>
      <c r="J719" s="130"/>
      <c r="K719" s="130"/>
    </row>
    <row r="720" spans="1:11" ht="26.1" customHeight="1" x14ac:dyDescent="0.25">
      <c r="A720" s="133" t="s">
        <v>407</v>
      </c>
      <c r="B720" s="134" t="s">
        <v>357</v>
      </c>
      <c r="C720" s="133" t="s">
        <v>60</v>
      </c>
      <c r="D720" s="133" t="s">
        <v>358</v>
      </c>
      <c r="E720" s="233" t="s">
        <v>876</v>
      </c>
      <c r="F720" s="234"/>
      <c r="G720" s="145" t="s">
        <v>62</v>
      </c>
      <c r="H720" s="151">
        <v>1</v>
      </c>
      <c r="I720" s="146"/>
      <c r="J720" s="146"/>
      <c r="K720" s="146"/>
    </row>
    <row r="721" spans="1:11" ht="24" customHeight="1" x14ac:dyDescent="0.25">
      <c r="A721" s="157" t="s">
        <v>412</v>
      </c>
      <c r="B721" s="158" t="s">
        <v>877</v>
      </c>
      <c r="C721" s="157" t="s">
        <v>60</v>
      </c>
      <c r="D721" s="157" t="s">
        <v>878</v>
      </c>
      <c r="E721" s="237" t="s">
        <v>445</v>
      </c>
      <c r="F721" s="238"/>
      <c r="G721" s="159" t="s">
        <v>815</v>
      </c>
      <c r="H721" s="160">
        <v>1</v>
      </c>
      <c r="I721" s="160">
        <v>0</v>
      </c>
      <c r="J721" s="161"/>
      <c r="K721" s="161"/>
    </row>
    <row r="722" spans="1:11" ht="39" customHeight="1" x14ac:dyDescent="0.25">
      <c r="A722" s="157" t="s">
        <v>412</v>
      </c>
      <c r="B722" s="158" t="s">
        <v>879</v>
      </c>
      <c r="C722" s="157" t="s">
        <v>60</v>
      </c>
      <c r="D722" s="157" t="s">
        <v>880</v>
      </c>
      <c r="E722" s="237" t="s">
        <v>445</v>
      </c>
      <c r="F722" s="238"/>
      <c r="G722" s="159" t="s">
        <v>62</v>
      </c>
      <c r="H722" s="160">
        <v>1</v>
      </c>
      <c r="I722" s="160">
        <v>0</v>
      </c>
      <c r="J722" s="161"/>
      <c r="K722" s="161"/>
    </row>
    <row r="723" spans="1:11" ht="24" customHeight="1" x14ac:dyDescent="0.25">
      <c r="A723" s="157" t="s">
        <v>412</v>
      </c>
      <c r="B723" s="158" t="s">
        <v>621</v>
      </c>
      <c r="C723" s="157" t="s">
        <v>60</v>
      </c>
      <c r="D723" s="157" t="s">
        <v>622</v>
      </c>
      <c r="E723" s="237" t="s">
        <v>415</v>
      </c>
      <c r="F723" s="238"/>
      <c r="G723" s="159" t="s">
        <v>53</v>
      </c>
      <c r="H723" s="160">
        <v>1.2789999999999999</v>
      </c>
      <c r="I723" s="160">
        <v>0</v>
      </c>
      <c r="J723" s="161"/>
      <c r="K723" s="161"/>
    </row>
    <row r="724" spans="1:11" ht="24" customHeight="1" x14ac:dyDescent="0.25">
      <c r="A724" s="157" t="s">
        <v>412</v>
      </c>
      <c r="B724" s="158" t="s">
        <v>623</v>
      </c>
      <c r="C724" s="157" t="s">
        <v>60</v>
      </c>
      <c r="D724" s="157" t="s">
        <v>624</v>
      </c>
      <c r="E724" s="237" t="s">
        <v>415</v>
      </c>
      <c r="F724" s="238"/>
      <c r="G724" s="159" t="s">
        <v>53</v>
      </c>
      <c r="H724" s="160">
        <v>1.2789999999999999</v>
      </c>
      <c r="I724" s="160">
        <v>0</v>
      </c>
      <c r="J724" s="161"/>
      <c r="K724" s="161"/>
    </row>
    <row r="725" spans="1:11" ht="25.5" x14ac:dyDescent="0.25">
      <c r="A725" s="162"/>
      <c r="B725" s="162"/>
      <c r="C725" s="162"/>
      <c r="D725" s="162"/>
      <c r="E725" s="162" t="s">
        <v>429</v>
      </c>
      <c r="F725" s="163">
        <v>24.192089899999999</v>
      </c>
      <c r="G725" s="162" t="s">
        <v>430</v>
      </c>
      <c r="H725" s="163">
        <v>26.64</v>
      </c>
      <c r="I725" s="162" t="s">
        <v>431</v>
      </c>
      <c r="J725" s="163"/>
    </row>
    <row r="726" spans="1:11" ht="15.75" customHeight="1" thickBot="1" x14ac:dyDescent="0.3">
      <c r="A726" s="162"/>
      <c r="B726" s="162"/>
      <c r="C726" s="162"/>
      <c r="D726" s="162"/>
      <c r="E726" s="162" t="s">
        <v>432</v>
      </c>
      <c r="F726" s="163">
        <v>304.02999999999997</v>
      </c>
      <c r="G726" s="162"/>
      <c r="H726" s="241" t="s">
        <v>433</v>
      </c>
      <c r="I726" s="241"/>
      <c r="J726" s="163"/>
    </row>
    <row r="727" spans="1:11" ht="0.95" customHeight="1" thickTop="1" x14ac:dyDescent="0.25">
      <c r="A727" s="165"/>
      <c r="B727" s="165"/>
      <c r="C727" s="165"/>
      <c r="D727" s="165"/>
      <c r="E727" s="165"/>
      <c r="F727" s="165"/>
      <c r="G727" s="165"/>
      <c r="H727" s="165"/>
      <c r="I727" s="165"/>
      <c r="J727" s="165"/>
      <c r="K727" s="165"/>
    </row>
    <row r="728" spans="1:11" ht="18" customHeight="1" x14ac:dyDescent="0.25">
      <c r="A728" s="129" t="s">
        <v>359</v>
      </c>
      <c r="B728" s="130" t="s">
        <v>43</v>
      </c>
      <c r="C728" s="129" t="s">
        <v>44</v>
      </c>
      <c r="D728" s="129" t="s">
        <v>4</v>
      </c>
      <c r="E728" s="239" t="s">
        <v>405</v>
      </c>
      <c r="F728" s="240"/>
      <c r="G728" s="144" t="s">
        <v>45</v>
      </c>
      <c r="H728" s="130" t="s">
        <v>46</v>
      </c>
      <c r="I728" s="130" t="s">
        <v>406</v>
      </c>
      <c r="J728" s="130"/>
      <c r="K728" s="130"/>
    </row>
    <row r="729" spans="1:11" ht="26.1" customHeight="1" x14ac:dyDescent="0.25">
      <c r="A729" s="133" t="s">
        <v>407</v>
      </c>
      <c r="B729" s="134" t="s">
        <v>360</v>
      </c>
      <c r="C729" s="133" t="s">
        <v>51</v>
      </c>
      <c r="D729" s="133" t="s">
        <v>361</v>
      </c>
      <c r="E729" s="233" t="s">
        <v>868</v>
      </c>
      <c r="F729" s="234"/>
      <c r="G729" s="145" t="s">
        <v>62</v>
      </c>
      <c r="H729" s="151">
        <v>1</v>
      </c>
      <c r="I729" s="146"/>
      <c r="J729" s="146"/>
      <c r="K729" s="146"/>
    </row>
    <row r="730" spans="1:11" ht="26.1" customHeight="1" x14ac:dyDescent="0.25">
      <c r="A730" s="152" t="s">
        <v>409</v>
      </c>
      <c r="B730" s="153" t="s">
        <v>626</v>
      </c>
      <c r="C730" s="152" t="s">
        <v>51</v>
      </c>
      <c r="D730" s="152" t="s">
        <v>627</v>
      </c>
      <c r="E730" s="235" t="s">
        <v>408</v>
      </c>
      <c r="F730" s="236"/>
      <c r="G730" s="154" t="s">
        <v>53</v>
      </c>
      <c r="H730" s="155">
        <v>3.5428000000000001E-2</v>
      </c>
      <c r="I730" s="155">
        <v>0</v>
      </c>
      <c r="J730" s="156"/>
      <c r="K730" s="156"/>
    </row>
    <row r="731" spans="1:11" ht="24" customHeight="1" x14ac:dyDescent="0.25">
      <c r="A731" s="152" t="s">
        <v>409</v>
      </c>
      <c r="B731" s="153" t="s">
        <v>628</v>
      </c>
      <c r="C731" s="152" t="s">
        <v>51</v>
      </c>
      <c r="D731" s="152" t="s">
        <v>629</v>
      </c>
      <c r="E731" s="235" t="s">
        <v>408</v>
      </c>
      <c r="F731" s="236"/>
      <c r="G731" s="154" t="s">
        <v>53</v>
      </c>
      <c r="H731" s="155">
        <v>3.5428000000000001E-2</v>
      </c>
      <c r="I731" s="155">
        <v>0</v>
      </c>
      <c r="J731" s="156"/>
      <c r="K731" s="156"/>
    </row>
    <row r="732" spans="1:11" ht="39" customHeight="1" x14ac:dyDescent="0.25">
      <c r="A732" s="157" t="s">
        <v>412</v>
      </c>
      <c r="B732" s="158" t="s">
        <v>561</v>
      </c>
      <c r="C732" s="157" t="s">
        <v>51</v>
      </c>
      <c r="D732" s="157" t="s">
        <v>562</v>
      </c>
      <c r="E732" s="237" t="s">
        <v>445</v>
      </c>
      <c r="F732" s="238"/>
      <c r="G732" s="159" t="s">
        <v>62</v>
      </c>
      <c r="H732" s="160">
        <v>1</v>
      </c>
      <c r="I732" s="160">
        <v>0</v>
      </c>
      <c r="J732" s="161"/>
      <c r="K732" s="161"/>
    </row>
    <row r="733" spans="1:11" ht="26.1" customHeight="1" x14ac:dyDescent="0.25">
      <c r="A733" s="157" t="s">
        <v>412</v>
      </c>
      <c r="B733" s="158" t="s">
        <v>881</v>
      </c>
      <c r="C733" s="157" t="s">
        <v>51</v>
      </c>
      <c r="D733" s="157" t="s">
        <v>882</v>
      </c>
      <c r="E733" s="237" t="s">
        <v>445</v>
      </c>
      <c r="F733" s="238"/>
      <c r="G733" s="159" t="s">
        <v>62</v>
      </c>
      <c r="H733" s="160">
        <v>1</v>
      </c>
      <c r="I733" s="160">
        <v>0</v>
      </c>
      <c r="J733" s="161"/>
      <c r="K733" s="161"/>
    </row>
    <row r="734" spans="1:11" ht="25.5" x14ac:dyDescent="0.25">
      <c r="A734" s="162"/>
      <c r="B734" s="162"/>
      <c r="C734" s="162"/>
      <c r="D734" s="162"/>
      <c r="E734" s="162" t="s">
        <v>429</v>
      </c>
      <c r="F734" s="163">
        <v>0.69011470182285506</v>
      </c>
      <c r="G734" s="162" t="s">
        <v>430</v>
      </c>
      <c r="H734" s="163">
        <v>0.76</v>
      </c>
      <c r="I734" s="162" t="s">
        <v>431</v>
      </c>
      <c r="J734" s="163"/>
    </row>
    <row r="735" spans="1:11" ht="15.75" customHeight="1" thickBot="1" x14ac:dyDescent="0.3">
      <c r="A735" s="162"/>
      <c r="B735" s="162"/>
      <c r="C735" s="162"/>
      <c r="D735" s="162"/>
      <c r="E735" s="162" t="s">
        <v>432</v>
      </c>
      <c r="F735" s="163">
        <v>3.97</v>
      </c>
      <c r="G735" s="162"/>
      <c r="H735" s="241" t="s">
        <v>433</v>
      </c>
      <c r="I735" s="241"/>
      <c r="J735" s="163"/>
    </row>
    <row r="736" spans="1:11" ht="0.95" customHeight="1" thickTop="1" x14ac:dyDescent="0.25">
      <c r="A736" s="165"/>
      <c r="B736" s="165"/>
      <c r="C736" s="165"/>
      <c r="D736" s="165"/>
      <c r="E736" s="165"/>
      <c r="F736" s="165"/>
      <c r="G736" s="165"/>
      <c r="H736" s="165"/>
      <c r="I736" s="165"/>
      <c r="J736" s="165"/>
      <c r="K736" s="165"/>
    </row>
    <row r="737" spans="1:11" ht="18" customHeight="1" x14ac:dyDescent="0.25">
      <c r="A737" s="129" t="s">
        <v>362</v>
      </c>
      <c r="B737" s="130" t="s">
        <v>43</v>
      </c>
      <c r="C737" s="129" t="s">
        <v>44</v>
      </c>
      <c r="D737" s="129" t="s">
        <v>4</v>
      </c>
      <c r="E737" s="239" t="s">
        <v>405</v>
      </c>
      <c r="F737" s="240"/>
      <c r="G737" s="144" t="s">
        <v>45</v>
      </c>
      <c r="H737" s="130" t="s">
        <v>46</v>
      </c>
      <c r="I737" s="130" t="s">
        <v>406</v>
      </c>
      <c r="J737" s="130"/>
      <c r="K737" s="130"/>
    </row>
    <row r="738" spans="1:11" ht="24" customHeight="1" x14ac:dyDescent="0.25">
      <c r="A738" s="133" t="s">
        <v>407</v>
      </c>
      <c r="B738" s="134" t="s">
        <v>363</v>
      </c>
      <c r="C738" s="133" t="s">
        <v>60</v>
      </c>
      <c r="D738" s="133" t="s">
        <v>364</v>
      </c>
      <c r="E738" s="233" t="s">
        <v>876</v>
      </c>
      <c r="F738" s="234"/>
      <c r="G738" s="145" t="s">
        <v>62</v>
      </c>
      <c r="H738" s="151">
        <v>1</v>
      </c>
      <c r="I738" s="146"/>
      <c r="J738" s="146"/>
      <c r="K738" s="146"/>
    </row>
    <row r="739" spans="1:11" ht="26.1" customHeight="1" x14ac:dyDescent="0.25">
      <c r="A739" s="157" t="s">
        <v>412</v>
      </c>
      <c r="B739" s="158" t="s">
        <v>883</v>
      </c>
      <c r="C739" s="157" t="s">
        <v>60</v>
      </c>
      <c r="D739" s="157" t="s">
        <v>884</v>
      </c>
      <c r="E739" s="237" t="s">
        <v>445</v>
      </c>
      <c r="F739" s="238"/>
      <c r="G739" s="159" t="s">
        <v>62</v>
      </c>
      <c r="H739" s="160">
        <v>1</v>
      </c>
      <c r="I739" s="160">
        <v>0</v>
      </c>
      <c r="J739" s="161"/>
      <c r="K739" s="161"/>
    </row>
    <row r="740" spans="1:11" ht="24" customHeight="1" x14ac:dyDescent="0.25">
      <c r="A740" s="157" t="s">
        <v>412</v>
      </c>
      <c r="B740" s="158" t="s">
        <v>621</v>
      </c>
      <c r="C740" s="157" t="s">
        <v>60</v>
      </c>
      <c r="D740" s="157" t="s">
        <v>622</v>
      </c>
      <c r="E740" s="237" t="s">
        <v>415</v>
      </c>
      <c r="F740" s="238"/>
      <c r="G740" s="159" t="s">
        <v>53</v>
      </c>
      <c r="H740" s="160">
        <v>0.85299999999999998</v>
      </c>
      <c r="I740" s="160">
        <v>0</v>
      </c>
      <c r="J740" s="161"/>
      <c r="K740" s="161"/>
    </row>
    <row r="741" spans="1:11" ht="24" customHeight="1" x14ac:dyDescent="0.25">
      <c r="A741" s="157" t="s">
        <v>412</v>
      </c>
      <c r="B741" s="158" t="s">
        <v>623</v>
      </c>
      <c r="C741" s="157" t="s">
        <v>60</v>
      </c>
      <c r="D741" s="157" t="s">
        <v>624</v>
      </c>
      <c r="E741" s="237" t="s">
        <v>415</v>
      </c>
      <c r="F741" s="238"/>
      <c r="G741" s="159" t="s">
        <v>53</v>
      </c>
      <c r="H741" s="160">
        <v>0.85299999999999998</v>
      </c>
      <c r="I741" s="160">
        <v>0</v>
      </c>
      <c r="J741" s="161"/>
      <c r="K741" s="161"/>
    </row>
    <row r="742" spans="1:11" ht="25.5" x14ac:dyDescent="0.25">
      <c r="A742" s="162"/>
      <c r="B742" s="162"/>
      <c r="C742" s="162"/>
      <c r="D742" s="162"/>
      <c r="E742" s="162" t="s">
        <v>429</v>
      </c>
      <c r="F742" s="163">
        <v>16.129646399999999</v>
      </c>
      <c r="G742" s="162" t="s">
        <v>430</v>
      </c>
      <c r="H742" s="163">
        <v>17.760000000000002</v>
      </c>
      <c r="I742" s="162" t="s">
        <v>431</v>
      </c>
      <c r="J742" s="163"/>
    </row>
    <row r="743" spans="1:11" ht="15.75" customHeight="1" thickBot="1" x14ac:dyDescent="0.3">
      <c r="A743" s="162"/>
      <c r="B743" s="162"/>
      <c r="C743" s="162"/>
      <c r="D743" s="162"/>
      <c r="E743" s="162" t="s">
        <v>432</v>
      </c>
      <c r="F743" s="163">
        <v>23.79</v>
      </c>
      <c r="G743" s="162"/>
      <c r="H743" s="241" t="s">
        <v>433</v>
      </c>
      <c r="I743" s="241"/>
      <c r="J743" s="163"/>
    </row>
    <row r="744" spans="1:11" ht="0.95" customHeight="1" thickTop="1" x14ac:dyDescent="0.25">
      <c r="A744" s="165"/>
      <c r="B744" s="165"/>
      <c r="C744" s="165"/>
      <c r="D744" s="165"/>
      <c r="E744" s="165"/>
      <c r="F744" s="165"/>
      <c r="G744" s="165"/>
      <c r="H744" s="165"/>
      <c r="I744" s="165"/>
      <c r="J744" s="165"/>
      <c r="K744" s="165"/>
    </row>
    <row r="745" spans="1:11" ht="18" customHeight="1" x14ac:dyDescent="0.25">
      <c r="A745" s="129" t="s">
        <v>365</v>
      </c>
      <c r="B745" s="130" t="s">
        <v>43</v>
      </c>
      <c r="C745" s="129" t="s">
        <v>44</v>
      </c>
      <c r="D745" s="129" t="s">
        <v>4</v>
      </c>
      <c r="E745" s="239" t="s">
        <v>405</v>
      </c>
      <c r="F745" s="240"/>
      <c r="G745" s="144" t="s">
        <v>45</v>
      </c>
      <c r="H745" s="130" t="s">
        <v>46</v>
      </c>
      <c r="I745" s="130" t="s">
        <v>406</v>
      </c>
      <c r="J745" s="130"/>
      <c r="K745" s="130"/>
    </row>
    <row r="746" spans="1:11" ht="51.95" customHeight="1" x14ac:dyDescent="0.25">
      <c r="A746" s="133" t="s">
        <v>407</v>
      </c>
      <c r="B746" s="134" t="s">
        <v>366</v>
      </c>
      <c r="C746" s="133" t="s">
        <v>51</v>
      </c>
      <c r="D746" s="133" t="s">
        <v>367</v>
      </c>
      <c r="E746" s="233" t="s">
        <v>885</v>
      </c>
      <c r="F746" s="234"/>
      <c r="G746" s="145" t="s">
        <v>193</v>
      </c>
      <c r="H746" s="151">
        <v>1</v>
      </c>
      <c r="I746" s="146"/>
      <c r="J746" s="146"/>
      <c r="K746" s="146"/>
    </row>
    <row r="747" spans="1:11" ht="26.1" customHeight="1" x14ac:dyDescent="0.25">
      <c r="A747" s="152" t="s">
        <v>409</v>
      </c>
      <c r="B747" s="153" t="s">
        <v>626</v>
      </c>
      <c r="C747" s="152" t="s">
        <v>51</v>
      </c>
      <c r="D747" s="152" t="s">
        <v>627</v>
      </c>
      <c r="E747" s="235" t="s">
        <v>408</v>
      </c>
      <c r="F747" s="236"/>
      <c r="G747" s="154" t="s">
        <v>53</v>
      </c>
      <c r="H747" s="155">
        <v>5.5999999999999995E-4</v>
      </c>
      <c r="I747" s="155">
        <v>0</v>
      </c>
      <c r="J747" s="156"/>
      <c r="K747" s="156"/>
    </row>
    <row r="748" spans="1:11" ht="24" customHeight="1" x14ac:dyDescent="0.25">
      <c r="A748" s="152" t="s">
        <v>409</v>
      </c>
      <c r="B748" s="153" t="s">
        <v>628</v>
      </c>
      <c r="C748" s="152" t="s">
        <v>51</v>
      </c>
      <c r="D748" s="152" t="s">
        <v>629</v>
      </c>
      <c r="E748" s="235" t="s">
        <v>408</v>
      </c>
      <c r="F748" s="236"/>
      <c r="G748" s="154" t="s">
        <v>53</v>
      </c>
      <c r="H748" s="155">
        <v>2.8E-3</v>
      </c>
      <c r="I748" s="155">
        <v>0</v>
      </c>
      <c r="J748" s="156"/>
      <c r="K748" s="156"/>
    </row>
    <row r="749" spans="1:11" ht="51.95" customHeight="1" x14ac:dyDescent="0.25">
      <c r="A749" s="157" t="s">
        <v>412</v>
      </c>
      <c r="B749" s="158" t="s">
        <v>886</v>
      </c>
      <c r="C749" s="157" t="s">
        <v>51</v>
      </c>
      <c r="D749" s="157" t="s">
        <v>887</v>
      </c>
      <c r="E749" s="237" t="s">
        <v>445</v>
      </c>
      <c r="F749" s="238"/>
      <c r="G749" s="159" t="s">
        <v>193</v>
      </c>
      <c r="H749" s="160">
        <v>1.0401</v>
      </c>
      <c r="I749" s="160">
        <v>0</v>
      </c>
      <c r="J749" s="161"/>
      <c r="K749" s="161"/>
    </row>
    <row r="750" spans="1:11" ht="25.5" x14ac:dyDescent="0.25">
      <c r="A750" s="162"/>
      <c r="B750" s="162"/>
      <c r="C750" s="162"/>
      <c r="D750" s="162"/>
      <c r="E750" s="162" t="s">
        <v>429</v>
      </c>
      <c r="F750" s="163">
        <v>2.855647042025607E-2</v>
      </c>
      <c r="G750" s="162" t="s">
        <v>430</v>
      </c>
      <c r="H750" s="163">
        <v>0.03</v>
      </c>
      <c r="I750" s="162" t="s">
        <v>431</v>
      </c>
      <c r="J750" s="163"/>
    </row>
    <row r="751" spans="1:11" ht="15.75" customHeight="1" thickBot="1" x14ac:dyDescent="0.3">
      <c r="A751" s="162"/>
      <c r="B751" s="162"/>
      <c r="C751" s="162"/>
      <c r="D751" s="162"/>
      <c r="E751" s="162" t="s">
        <v>432</v>
      </c>
      <c r="F751" s="163">
        <v>21.53</v>
      </c>
      <c r="G751" s="162"/>
      <c r="H751" s="241" t="s">
        <v>433</v>
      </c>
      <c r="I751" s="241"/>
      <c r="J751" s="163"/>
    </row>
    <row r="752" spans="1:11" ht="0.95" customHeight="1" thickTop="1" x14ac:dyDescent="0.25">
      <c r="A752" s="165"/>
      <c r="B752" s="165"/>
      <c r="C752" s="165"/>
      <c r="D752" s="165"/>
      <c r="E752" s="165"/>
      <c r="F752" s="165"/>
      <c r="G752" s="165"/>
      <c r="H752" s="165"/>
      <c r="I752" s="165"/>
      <c r="J752" s="165"/>
      <c r="K752" s="165"/>
    </row>
    <row r="753" spans="1:11" ht="18" customHeight="1" x14ac:dyDescent="0.25">
      <c r="A753" s="129" t="s">
        <v>368</v>
      </c>
      <c r="B753" s="130" t="s">
        <v>43</v>
      </c>
      <c r="C753" s="129" t="s">
        <v>44</v>
      </c>
      <c r="D753" s="129" t="s">
        <v>4</v>
      </c>
      <c r="E753" s="239" t="s">
        <v>405</v>
      </c>
      <c r="F753" s="240"/>
      <c r="G753" s="144" t="s">
        <v>45</v>
      </c>
      <c r="H753" s="130" t="s">
        <v>46</v>
      </c>
      <c r="I753" s="130" t="s">
        <v>406</v>
      </c>
      <c r="J753" s="130"/>
      <c r="K753" s="130"/>
    </row>
    <row r="754" spans="1:11" ht="39" customHeight="1" x14ac:dyDescent="0.25">
      <c r="A754" s="133" t="s">
        <v>407</v>
      </c>
      <c r="B754" s="134" t="s">
        <v>369</v>
      </c>
      <c r="C754" s="133" t="s">
        <v>51</v>
      </c>
      <c r="D754" s="133" t="s">
        <v>370</v>
      </c>
      <c r="E754" s="233" t="s">
        <v>625</v>
      </c>
      <c r="F754" s="234"/>
      <c r="G754" s="145" t="s">
        <v>193</v>
      </c>
      <c r="H754" s="151">
        <v>1</v>
      </c>
      <c r="I754" s="146"/>
      <c r="J754" s="146"/>
      <c r="K754" s="146"/>
    </row>
    <row r="755" spans="1:11" ht="26.1" customHeight="1" x14ac:dyDescent="0.25">
      <c r="A755" s="152" t="s">
        <v>409</v>
      </c>
      <c r="B755" s="153" t="s">
        <v>626</v>
      </c>
      <c r="C755" s="152" t="s">
        <v>51</v>
      </c>
      <c r="D755" s="152" t="s">
        <v>627</v>
      </c>
      <c r="E755" s="235" t="s">
        <v>408</v>
      </c>
      <c r="F755" s="236"/>
      <c r="G755" s="154" t="s">
        <v>53</v>
      </c>
      <c r="H755" s="155">
        <v>0.114</v>
      </c>
      <c r="I755" s="155">
        <v>0</v>
      </c>
      <c r="J755" s="156"/>
      <c r="K755" s="156"/>
    </row>
    <row r="756" spans="1:11" ht="24" customHeight="1" x14ac:dyDescent="0.25">
      <c r="A756" s="152" t="s">
        <v>409</v>
      </c>
      <c r="B756" s="153" t="s">
        <v>628</v>
      </c>
      <c r="C756" s="152" t="s">
        <v>51</v>
      </c>
      <c r="D756" s="152" t="s">
        <v>629</v>
      </c>
      <c r="E756" s="235" t="s">
        <v>408</v>
      </c>
      <c r="F756" s="236"/>
      <c r="G756" s="154" t="s">
        <v>53</v>
      </c>
      <c r="H756" s="155">
        <v>0.114</v>
      </c>
      <c r="I756" s="155">
        <v>0</v>
      </c>
      <c r="J756" s="156"/>
      <c r="K756" s="156"/>
    </row>
    <row r="757" spans="1:11" ht="51.95" customHeight="1" x14ac:dyDescent="0.25">
      <c r="A757" s="157" t="s">
        <v>412</v>
      </c>
      <c r="B757" s="158" t="s">
        <v>888</v>
      </c>
      <c r="C757" s="157" t="s">
        <v>51</v>
      </c>
      <c r="D757" s="157" t="s">
        <v>889</v>
      </c>
      <c r="E757" s="237" t="s">
        <v>445</v>
      </c>
      <c r="F757" s="238"/>
      <c r="G757" s="159" t="s">
        <v>193</v>
      </c>
      <c r="H757" s="160">
        <v>1.2434000000000001</v>
      </c>
      <c r="I757" s="160">
        <v>0</v>
      </c>
      <c r="J757" s="161"/>
      <c r="K757" s="161"/>
    </row>
    <row r="758" spans="1:11" ht="26.1" customHeight="1" x14ac:dyDescent="0.25">
      <c r="A758" s="157" t="s">
        <v>412</v>
      </c>
      <c r="B758" s="158" t="s">
        <v>890</v>
      </c>
      <c r="C758" s="157" t="s">
        <v>51</v>
      </c>
      <c r="D758" s="157" t="s">
        <v>891</v>
      </c>
      <c r="E758" s="237" t="s">
        <v>445</v>
      </c>
      <c r="F758" s="238"/>
      <c r="G758" s="159" t="s">
        <v>62</v>
      </c>
      <c r="H758" s="160">
        <v>9.4000000000000004E-3</v>
      </c>
      <c r="I758" s="160">
        <v>0</v>
      </c>
      <c r="J758" s="161"/>
      <c r="K758" s="161"/>
    </row>
    <row r="759" spans="1:11" ht="25.5" x14ac:dyDescent="0.25">
      <c r="A759" s="162"/>
      <c r="B759" s="162"/>
      <c r="C759" s="162"/>
      <c r="D759" s="162"/>
      <c r="E759" s="162" t="s">
        <v>429</v>
      </c>
      <c r="F759" s="163">
        <v>2.2274046927799733</v>
      </c>
      <c r="G759" s="162" t="s">
        <v>430</v>
      </c>
      <c r="H759" s="163">
        <v>2.4500000000000002</v>
      </c>
      <c r="I759" s="162" t="s">
        <v>431</v>
      </c>
      <c r="J759" s="163"/>
    </row>
    <row r="760" spans="1:11" ht="15.75" customHeight="1" thickBot="1" x14ac:dyDescent="0.3">
      <c r="A760" s="162"/>
      <c r="B760" s="162"/>
      <c r="C760" s="162"/>
      <c r="D760" s="162"/>
      <c r="E760" s="162" t="s">
        <v>432</v>
      </c>
      <c r="F760" s="163">
        <v>7.19</v>
      </c>
      <c r="G760" s="162"/>
      <c r="H760" s="241" t="s">
        <v>433</v>
      </c>
      <c r="I760" s="241"/>
      <c r="J760" s="163"/>
    </row>
    <row r="761" spans="1:11" ht="0.95" customHeight="1" thickTop="1" x14ac:dyDescent="0.25">
      <c r="A761" s="165"/>
      <c r="B761" s="165"/>
      <c r="C761" s="165"/>
      <c r="D761" s="165"/>
      <c r="E761" s="165"/>
      <c r="F761" s="165"/>
      <c r="G761" s="165"/>
      <c r="H761" s="165"/>
      <c r="I761" s="165"/>
      <c r="J761" s="165"/>
      <c r="K761" s="165"/>
    </row>
    <row r="762" spans="1:11" ht="18" customHeight="1" x14ac:dyDescent="0.25">
      <c r="A762" s="129" t="s">
        <v>371</v>
      </c>
      <c r="B762" s="130" t="s">
        <v>43</v>
      </c>
      <c r="C762" s="129" t="s">
        <v>44</v>
      </c>
      <c r="D762" s="129" t="s">
        <v>4</v>
      </c>
      <c r="E762" s="239" t="s">
        <v>405</v>
      </c>
      <c r="F762" s="240"/>
      <c r="G762" s="144" t="s">
        <v>45</v>
      </c>
      <c r="H762" s="130" t="s">
        <v>46</v>
      </c>
      <c r="I762" s="130" t="s">
        <v>406</v>
      </c>
      <c r="J762" s="130"/>
      <c r="K762" s="130"/>
    </row>
    <row r="763" spans="1:11" ht="39" customHeight="1" x14ac:dyDescent="0.25">
      <c r="A763" s="133" t="s">
        <v>407</v>
      </c>
      <c r="B763" s="134" t="s">
        <v>372</v>
      </c>
      <c r="C763" s="133" t="s">
        <v>51</v>
      </c>
      <c r="D763" s="133" t="s">
        <v>373</v>
      </c>
      <c r="E763" s="233" t="s">
        <v>625</v>
      </c>
      <c r="F763" s="234"/>
      <c r="G763" s="145" t="s">
        <v>193</v>
      </c>
      <c r="H763" s="151">
        <v>1</v>
      </c>
      <c r="I763" s="146"/>
      <c r="J763" s="146"/>
      <c r="K763" s="146"/>
    </row>
    <row r="764" spans="1:11" ht="26.1" customHeight="1" x14ac:dyDescent="0.25">
      <c r="A764" s="152" t="s">
        <v>409</v>
      </c>
      <c r="B764" s="153" t="s">
        <v>626</v>
      </c>
      <c r="C764" s="152" t="s">
        <v>51</v>
      </c>
      <c r="D764" s="152" t="s">
        <v>627</v>
      </c>
      <c r="E764" s="235" t="s">
        <v>408</v>
      </c>
      <c r="F764" s="236"/>
      <c r="G764" s="154" t="s">
        <v>53</v>
      </c>
      <c r="H764" s="155">
        <v>7.5999999999999998E-2</v>
      </c>
      <c r="I764" s="155">
        <v>0</v>
      </c>
      <c r="J764" s="156"/>
      <c r="K764" s="156"/>
    </row>
    <row r="765" spans="1:11" ht="24" customHeight="1" x14ac:dyDescent="0.25">
      <c r="A765" s="152" t="s">
        <v>409</v>
      </c>
      <c r="B765" s="153" t="s">
        <v>628</v>
      </c>
      <c r="C765" s="152" t="s">
        <v>51</v>
      </c>
      <c r="D765" s="152" t="s">
        <v>629</v>
      </c>
      <c r="E765" s="235" t="s">
        <v>408</v>
      </c>
      <c r="F765" s="236"/>
      <c r="G765" s="154" t="s">
        <v>53</v>
      </c>
      <c r="H765" s="155">
        <v>7.5999999999999998E-2</v>
      </c>
      <c r="I765" s="155">
        <v>0</v>
      </c>
      <c r="J765" s="156"/>
      <c r="K765" s="156"/>
    </row>
    <row r="766" spans="1:11" ht="51.95" customHeight="1" x14ac:dyDescent="0.25">
      <c r="A766" s="157" t="s">
        <v>412</v>
      </c>
      <c r="B766" s="158" t="s">
        <v>892</v>
      </c>
      <c r="C766" s="157" t="s">
        <v>51</v>
      </c>
      <c r="D766" s="157" t="s">
        <v>893</v>
      </c>
      <c r="E766" s="237" t="s">
        <v>445</v>
      </c>
      <c r="F766" s="238"/>
      <c r="G766" s="159" t="s">
        <v>193</v>
      </c>
      <c r="H766" s="160">
        <v>1.2434000000000001</v>
      </c>
      <c r="I766" s="160">
        <v>0</v>
      </c>
      <c r="J766" s="161"/>
      <c r="K766" s="161"/>
    </row>
    <row r="767" spans="1:11" ht="26.1" customHeight="1" x14ac:dyDescent="0.25">
      <c r="A767" s="157" t="s">
        <v>412</v>
      </c>
      <c r="B767" s="158" t="s">
        <v>890</v>
      </c>
      <c r="C767" s="157" t="s">
        <v>51</v>
      </c>
      <c r="D767" s="157" t="s">
        <v>891</v>
      </c>
      <c r="E767" s="237" t="s">
        <v>445</v>
      </c>
      <c r="F767" s="238"/>
      <c r="G767" s="159" t="s">
        <v>62</v>
      </c>
      <c r="H767" s="160">
        <v>9.4000000000000004E-3</v>
      </c>
      <c r="I767" s="160">
        <v>0</v>
      </c>
      <c r="J767" s="161"/>
      <c r="K767" s="161"/>
    </row>
    <row r="768" spans="1:11" ht="25.5" x14ac:dyDescent="0.25">
      <c r="A768" s="162"/>
      <c r="B768" s="162"/>
      <c r="C768" s="162"/>
      <c r="D768" s="162"/>
      <c r="E768" s="162" t="s">
        <v>429</v>
      </c>
      <c r="F768" s="163">
        <v>1.4849364618533156</v>
      </c>
      <c r="G768" s="162" t="s">
        <v>430</v>
      </c>
      <c r="H768" s="163">
        <v>1.64</v>
      </c>
      <c r="I768" s="162" t="s">
        <v>431</v>
      </c>
      <c r="J768" s="163"/>
    </row>
    <row r="769" spans="1:11" ht="15.75" customHeight="1" thickBot="1" x14ac:dyDescent="0.3">
      <c r="A769" s="162"/>
      <c r="B769" s="162"/>
      <c r="C769" s="162"/>
      <c r="D769" s="162"/>
      <c r="E769" s="162" t="s">
        <v>432</v>
      </c>
      <c r="F769" s="163">
        <v>4.57</v>
      </c>
      <c r="G769" s="162"/>
      <c r="H769" s="241" t="s">
        <v>433</v>
      </c>
      <c r="I769" s="241"/>
      <c r="J769" s="163"/>
    </row>
    <row r="770" spans="1:11" ht="0.95" customHeight="1" thickTop="1" x14ac:dyDescent="0.25">
      <c r="A770" s="165"/>
      <c r="B770" s="165"/>
      <c r="C770" s="165"/>
      <c r="D770" s="165"/>
      <c r="E770" s="165"/>
      <c r="F770" s="165"/>
      <c r="G770" s="165"/>
      <c r="H770" s="165"/>
      <c r="I770" s="165"/>
      <c r="J770" s="165"/>
      <c r="K770" s="165"/>
    </row>
    <row r="771" spans="1:11" ht="18" customHeight="1" x14ac:dyDescent="0.25">
      <c r="A771" s="129" t="s">
        <v>374</v>
      </c>
      <c r="B771" s="130" t="s">
        <v>43</v>
      </c>
      <c r="C771" s="129" t="s">
        <v>44</v>
      </c>
      <c r="D771" s="129" t="s">
        <v>4</v>
      </c>
      <c r="E771" s="239" t="s">
        <v>405</v>
      </c>
      <c r="F771" s="240"/>
      <c r="G771" s="144" t="s">
        <v>45</v>
      </c>
      <c r="H771" s="130" t="s">
        <v>46</v>
      </c>
      <c r="I771" s="130" t="s">
        <v>406</v>
      </c>
      <c r="J771" s="130"/>
      <c r="K771" s="130"/>
    </row>
    <row r="772" spans="1:11" ht="39" customHeight="1" x14ac:dyDescent="0.25">
      <c r="A772" s="133" t="s">
        <v>407</v>
      </c>
      <c r="B772" s="134" t="s">
        <v>375</v>
      </c>
      <c r="C772" s="133" t="s">
        <v>51</v>
      </c>
      <c r="D772" s="133" t="s">
        <v>376</v>
      </c>
      <c r="E772" s="233" t="s">
        <v>625</v>
      </c>
      <c r="F772" s="234"/>
      <c r="G772" s="145" t="s">
        <v>193</v>
      </c>
      <c r="H772" s="151">
        <v>1</v>
      </c>
      <c r="I772" s="146"/>
      <c r="J772" s="146"/>
      <c r="K772" s="146"/>
    </row>
    <row r="773" spans="1:11" ht="26.1" customHeight="1" x14ac:dyDescent="0.25">
      <c r="A773" s="152" t="s">
        <v>409</v>
      </c>
      <c r="B773" s="153" t="s">
        <v>626</v>
      </c>
      <c r="C773" s="152" t="s">
        <v>51</v>
      </c>
      <c r="D773" s="152" t="s">
        <v>627</v>
      </c>
      <c r="E773" s="235" t="s">
        <v>408</v>
      </c>
      <c r="F773" s="236"/>
      <c r="G773" s="154" t="s">
        <v>53</v>
      </c>
      <c r="H773" s="155">
        <v>5.0999999999999997E-2</v>
      </c>
      <c r="I773" s="155">
        <v>0</v>
      </c>
      <c r="J773" s="156"/>
      <c r="K773" s="156"/>
    </row>
    <row r="774" spans="1:11" ht="24" customHeight="1" x14ac:dyDescent="0.25">
      <c r="A774" s="152" t="s">
        <v>409</v>
      </c>
      <c r="B774" s="153" t="s">
        <v>628</v>
      </c>
      <c r="C774" s="152" t="s">
        <v>51</v>
      </c>
      <c r="D774" s="152" t="s">
        <v>629</v>
      </c>
      <c r="E774" s="235" t="s">
        <v>408</v>
      </c>
      <c r="F774" s="236"/>
      <c r="G774" s="154" t="s">
        <v>53</v>
      </c>
      <c r="H774" s="155">
        <v>5.0999999999999997E-2</v>
      </c>
      <c r="I774" s="155">
        <v>0</v>
      </c>
      <c r="J774" s="156"/>
      <c r="K774" s="156"/>
    </row>
    <row r="775" spans="1:11" ht="51.95" customHeight="1" x14ac:dyDescent="0.25">
      <c r="A775" s="157" t="s">
        <v>412</v>
      </c>
      <c r="B775" s="158" t="s">
        <v>894</v>
      </c>
      <c r="C775" s="157" t="s">
        <v>51</v>
      </c>
      <c r="D775" s="157" t="s">
        <v>895</v>
      </c>
      <c r="E775" s="237" t="s">
        <v>445</v>
      </c>
      <c r="F775" s="238"/>
      <c r="G775" s="159" t="s">
        <v>193</v>
      </c>
      <c r="H775" s="160">
        <v>1.2434000000000001</v>
      </c>
      <c r="I775" s="160">
        <v>0</v>
      </c>
      <c r="J775" s="161"/>
      <c r="K775" s="161"/>
    </row>
    <row r="776" spans="1:11" ht="26.1" customHeight="1" x14ac:dyDescent="0.25">
      <c r="A776" s="157" t="s">
        <v>412</v>
      </c>
      <c r="B776" s="158" t="s">
        <v>890</v>
      </c>
      <c r="C776" s="157" t="s">
        <v>51</v>
      </c>
      <c r="D776" s="157" t="s">
        <v>891</v>
      </c>
      <c r="E776" s="237" t="s">
        <v>445</v>
      </c>
      <c r="F776" s="238"/>
      <c r="G776" s="159" t="s">
        <v>62</v>
      </c>
      <c r="H776" s="160">
        <v>9.4000000000000004E-3</v>
      </c>
      <c r="I776" s="160">
        <v>0</v>
      </c>
      <c r="J776" s="161"/>
      <c r="K776" s="161"/>
    </row>
    <row r="777" spans="1:11" ht="25.5" x14ac:dyDescent="0.25">
      <c r="A777" s="162"/>
      <c r="B777" s="162"/>
      <c r="C777" s="162"/>
      <c r="D777" s="162"/>
      <c r="E777" s="162" t="s">
        <v>429</v>
      </c>
      <c r="F777" s="163">
        <v>0.9947170529722531</v>
      </c>
      <c r="G777" s="162" t="s">
        <v>430</v>
      </c>
      <c r="H777" s="163">
        <v>1.1000000000000001</v>
      </c>
      <c r="I777" s="162" t="s">
        <v>431</v>
      </c>
      <c r="J777" s="163"/>
    </row>
    <row r="778" spans="1:11" ht="15.75" customHeight="1" thickBot="1" x14ac:dyDescent="0.3">
      <c r="A778" s="162"/>
      <c r="B778" s="162"/>
      <c r="C778" s="162"/>
      <c r="D778" s="162"/>
      <c r="E778" s="162" t="s">
        <v>432</v>
      </c>
      <c r="F778" s="163">
        <v>2.85</v>
      </c>
      <c r="G778" s="162"/>
      <c r="H778" s="241" t="s">
        <v>433</v>
      </c>
      <c r="I778" s="241"/>
      <c r="J778" s="163"/>
    </row>
    <row r="779" spans="1:11" ht="0.95" customHeight="1" thickTop="1" x14ac:dyDescent="0.25">
      <c r="A779" s="165"/>
      <c r="B779" s="165"/>
      <c r="C779" s="165"/>
      <c r="D779" s="165"/>
      <c r="E779" s="165"/>
      <c r="F779" s="165"/>
      <c r="G779" s="165"/>
      <c r="H779" s="165"/>
      <c r="I779" s="165"/>
      <c r="J779" s="165"/>
      <c r="K779" s="165"/>
    </row>
    <row r="780" spans="1:11" ht="18" customHeight="1" x14ac:dyDescent="0.25">
      <c r="A780" s="129" t="s">
        <v>377</v>
      </c>
      <c r="B780" s="130" t="s">
        <v>43</v>
      </c>
      <c r="C780" s="129" t="s">
        <v>44</v>
      </c>
      <c r="D780" s="129" t="s">
        <v>4</v>
      </c>
      <c r="E780" s="239" t="s">
        <v>405</v>
      </c>
      <c r="F780" s="240"/>
      <c r="G780" s="144" t="s">
        <v>45</v>
      </c>
      <c r="H780" s="130" t="s">
        <v>46</v>
      </c>
      <c r="I780" s="130" t="s">
        <v>406</v>
      </c>
      <c r="J780" s="130"/>
      <c r="K780" s="130"/>
    </row>
    <row r="781" spans="1:11" ht="39" customHeight="1" x14ac:dyDescent="0.25">
      <c r="A781" s="133" t="s">
        <v>407</v>
      </c>
      <c r="B781" s="134" t="s">
        <v>378</v>
      </c>
      <c r="C781" s="133" t="s">
        <v>51</v>
      </c>
      <c r="D781" s="133" t="s">
        <v>379</v>
      </c>
      <c r="E781" s="233" t="s">
        <v>625</v>
      </c>
      <c r="F781" s="234"/>
      <c r="G781" s="145" t="s">
        <v>193</v>
      </c>
      <c r="H781" s="151">
        <v>1</v>
      </c>
      <c r="I781" s="146"/>
      <c r="J781" s="146"/>
      <c r="K781" s="146"/>
    </row>
    <row r="782" spans="1:11" ht="26.1" customHeight="1" x14ac:dyDescent="0.25">
      <c r="A782" s="152" t="s">
        <v>409</v>
      </c>
      <c r="B782" s="153" t="s">
        <v>626</v>
      </c>
      <c r="C782" s="152" t="s">
        <v>51</v>
      </c>
      <c r="D782" s="152" t="s">
        <v>627</v>
      </c>
      <c r="E782" s="235" t="s">
        <v>408</v>
      </c>
      <c r="F782" s="236"/>
      <c r="G782" s="154" t="s">
        <v>53</v>
      </c>
      <c r="H782" s="155">
        <v>2.9000000000000001E-2</v>
      </c>
      <c r="I782" s="155">
        <v>0</v>
      </c>
      <c r="J782" s="156"/>
      <c r="K782" s="156"/>
    </row>
    <row r="783" spans="1:11" ht="24" customHeight="1" x14ac:dyDescent="0.25">
      <c r="A783" s="152" t="s">
        <v>409</v>
      </c>
      <c r="B783" s="153" t="s">
        <v>628</v>
      </c>
      <c r="C783" s="152" t="s">
        <v>51</v>
      </c>
      <c r="D783" s="152" t="s">
        <v>629</v>
      </c>
      <c r="E783" s="235" t="s">
        <v>408</v>
      </c>
      <c r="F783" s="236"/>
      <c r="G783" s="154" t="s">
        <v>53</v>
      </c>
      <c r="H783" s="155">
        <v>2.9000000000000001E-2</v>
      </c>
      <c r="I783" s="155">
        <v>0</v>
      </c>
      <c r="J783" s="156"/>
      <c r="K783" s="156"/>
    </row>
    <row r="784" spans="1:11" ht="51.95" customHeight="1" x14ac:dyDescent="0.25">
      <c r="A784" s="157" t="s">
        <v>412</v>
      </c>
      <c r="B784" s="158" t="s">
        <v>896</v>
      </c>
      <c r="C784" s="157" t="s">
        <v>51</v>
      </c>
      <c r="D784" s="157" t="s">
        <v>897</v>
      </c>
      <c r="E784" s="237" t="s">
        <v>445</v>
      </c>
      <c r="F784" s="238"/>
      <c r="G784" s="159" t="s">
        <v>193</v>
      </c>
      <c r="H784" s="160">
        <v>1.2434000000000001</v>
      </c>
      <c r="I784" s="160">
        <v>0</v>
      </c>
      <c r="J784" s="161"/>
      <c r="K784" s="161"/>
    </row>
    <row r="785" spans="1:11" ht="26.1" customHeight="1" x14ac:dyDescent="0.25">
      <c r="A785" s="157" t="s">
        <v>412</v>
      </c>
      <c r="B785" s="158" t="s">
        <v>890</v>
      </c>
      <c r="C785" s="157" t="s">
        <v>51</v>
      </c>
      <c r="D785" s="157" t="s">
        <v>891</v>
      </c>
      <c r="E785" s="237" t="s">
        <v>445</v>
      </c>
      <c r="F785" s="238"/>
      <c r="G785" s="159" t="s">
        <v>62</v>
      </c>
      <c r="H785" s="160">
        <v>9.4000000000000004E-3</v>
      </c>
      <c r="I785" s="160">
        <v>0</v>
      </c>
      <c r="J785" s="161"/>
      <c r="K785" s="161"/>
    </row>
    <row r="786" spans="1:11" ht="25.5" x14ac:dyDescent="0.25">
      <c r="A786" s="162"/>
      <c r="B786" s="162"/>
      <c r="C786" s="162"/>
      <c r="D786" s="162"/>
      <c r="E786" s="162" t="s">
        <v>429</v>
      </c>
      <c r="F786" s="163">
        <v>0.56161058493170268</v>
      </c>
      <c r="G786" s="162" t="s">
        <v>430</v>
      </c>
      <c r="H786" s="163">
        <v>0.62</v>
      </c>
      <c r="I786" s="162" t="s">
        <v>431</v>
      </c>
      <c r="J786" s="163"/>
    </row>
    <row r="787" spans="1:11" ht="15.75" customHeight="1" thickBot="1" x14ac:dyDescent="0.3">
      <c r="A787" s="162"/>
      <c r="B787" s="162"/>
      <c r="C787" s="162"/>
      <c r="D787" s="162"/>
      <c r="E787" s="162" t="s">
        <v>432</v>
      </c>
      <c r="F787" s="163">
        <v>1.36</v>
      </c>
      <c r="G787" s="162"/>
      <c r="H787" s="241" t="s">
        <v>433</v>
      </c>
      <c r="I787" s="241"/>
      <c r="J787" s="163"/>
    </row>
    <row r="788" spans="1:11" ht="0.95" customHeight="1" thickTop="1" x14ac:dyDescent="0.25">
      <c r="A788" s="165"/>
      <c r="B788" s="165"/>
      <c r="C788" s="165"/>
      <c r="D788" s="165"/>
      <c r="E788" s="165"/>
      <c r="F788" s="165"/>
      <c r="G788" s="165"/>
      <c r="H788" s="165"/>
      <c r="I788" s="165"/>
      <c r="J788" s="165"/>
      <c r="K788" s="165"/>
    </row>
    <row r="789" spans="1:11" ht="18" customHeight="1" x14ac:dyDescent="0.25">
      <c r="A789" s="129" t="s">
        <v>380</v>
      </c>
      <c r="B789" s="130" t="s">
        <v>43</v>
      </c>
      <c r="C789" s="129" t="s">
        <v>44</v>
      </c>
      <c r="D789" s="129" t="s">
        <v>4</v>
      </c>
      <c r="E789" s="239" t="s">
        <v>405</v>
      </c>
      <c r="F789" s="240"/>
      <c r="G789" s="144" t="s">
        <v>45</v>
      </c>
      <c r="H789" s="130" t="s">
        <v>46</v>
      </c>
      <c r="I789" s="130" t="s">
        <v>406</v>
      </c>
      <c r="J789" s="130"/>
      <c r="K789" s="130"/>
    </row>
    <row r="790" spans="1:11" ht="39" customHeight="1" x14ac:dyDescent="0.25">
      <c r="A790" s="133" t="s">
        <v>407</v>
      </c>
      <c r="B790" s="134" t="s">
        <v>381</v>
      </c>
      <c r="C790" s="133" t="s">
        <v>51</v>
      </c>
      <c r="D790" s="133" t="s">
        <v>382</v>
      </c>
      <c r="E790" s="233" t="s">
        <v>625</v>
      </c>
      <c r="F790" s="234"/>
      <c r="G790" s="145" t="s">
        <v>193</v>
      </c>
      <c r="H790" s="151">
        <v>1</v>
      </c>
      <c r="I790" s="146"/>
      <c r="J790" s="146"/>
      <c r="K790" s="146"/>
    </row>
    <row r="791" spans="1:11" ht="26.1" customHeight="1" x14ac:dyDescent="0.25">
      <c r="A791" s="152" t="s">
        <v>409</v>
      </c>
      <c r="B791" s="153" t="s">
        <v>626</v>
      </c>
      <c r="C791" s="152" t="s">
        <v>51</v>
      </c>
      <c r="D791" s="152" t="s">
        <v>627</v>
      </c>
      <c r="E791" s="235" t="s">
        <v>408</v>
      </c>
      <c r="F791" s="236"/>
      <c r="G791" s="154" t="s">
        <v>53</v>
      </c>
      <c r="H791" s="155">
        <v>0.105</v>
      </c>
      <c r="I791" s="155">
        <v>0</v>
      </c>
      <c r="J791" s="156"/>
      <c r="K791" s="156"/>
    </row>
    <row r="792" spans="1:11" ht="24" customHeight="1" x14ac:dyDescent="0.25">
      <c r="A792" s="152" t="s">
        <v>409</v>
      </c>
      <c r="B792" s="153" t="s">
        <v>628</v>
      </c>
      <c r="C792" s="152" t="s">
        <v>51</v>
      </c>
      <c r="D792" s="152" t="s">
        <v>629</v>
      </c>
      <c r="E792" s="235" t="s">
        <v>408</v>
      </c>
      <c r="F792" s="236"/>
      <c r="G792" s="154" t="s">
        <v>53</v>
      </c>
      <c r="H792" s="155">
        <v>0.105</v>
      </c>
      <c r="I792" s="155">
        <v>0</v>
      </c>
      <c r="J792" s="156"/>
      <c r="K792" s="156"/>
    </row>
    <row r="793" spans="1:11" ht="65.099999999999994" customHeight="1" x14ac:dyDescent="0.25">
      <c r="A793" s="152" t="s">
        <v>409</v>
      </c>
      <c r="B793" s="153" t="s">
        <v>898</v>
      </c>
      <c r="C793" s="152" t="s">
        <v>51</v>
      </c>
      <c r="D793" s="152" t="s">
        <v>899</v>
      </c>
      <c r="E793" s="235" t="s">
        <v>711</v>
      </c>
      <c r="F793" s="236"/>
      <c r="G793" s="154" t="s">
        <v>193</v>
      </c>
      <c r="H793" s="155">
        <v>1</v>
      </c>
      <c r="I793" s="155">
        <v>0</v>
      </c>
      <c r="J793" s="156"/>
      <c r="K793" s="156"/>
    </row>
    <row r="794" spans="1:11" ht="26.1" customHeight="1" x14ac:dyDescent="0.25">
      <c r="A794" s="157" t="s">
        <v>412</v>
      </c>
      <c r="B794" s="158" t="s">
        <v>900</v>
      </c>
      <c r="C794" s="157" t="s">
        <v>51</v>
      </c>
      <c r="D794" s="157" t="s">
        <v>901</v>
      </c>
      <c r="E794" s="237" t="s">
        <v>445</v>
      </c>
      <c r="F794" s="238"/>
      <c r="G794" s="159" t="s">
        <v>193</v>
      </c>
      <c r="H794" s="160">
        <v>1.1000000000000001</v>
      </c>
      <c r="I794" s="160">
        <v>0</v>
      </c>
      <c r="J794" s="161"/>
      <c r="K794" s="161"/>
    </row>
    <row r="795" spans="1:11" ht="25.5" x14ac:dyDescent="0.25">
      <c r="A795" s="162"/>
      <c r="B795" s="162"/>
      <c r="C795" s="162"/>
      <c r="D795" s="162"/>
      <c r="E795" s="162" t="s">
        <v>429</v>
      </c>
      <c r="F795" s="163">
        <v>4.8070058540764382</v>
      </c>
      <c r="G795" s="162" t="s">
        <v>430</v>
      </c>
      <c r="H795" s="163">
        <v>5.29</v>
      </c>
      <c r="I795" s="162" t="s">
        <v>431</v>
      </c>
      <c r="J795" s="163"/>
    </row>
    <row r="796" spans="1:11" ht="15.75" customHeight="1" thickBot="1" x14ac:dyDescent="0.3">
      <c r="A796" s="162"/>
      <c r="B796" s="162"/>
      <c r="C796" s="162"/>
      <c r="D796" s="162"/>
      <c r="E796" s="162" t="s">
        <v>432</v>
      </c>
      <c r="F796" s="163">
        <v>5.99</v>
      </c>
      <c r="G796" s="162"/>
      <c r="H796" s="241" t="s">
        <v>433</v>
      </c>
      <c r="I796" s="241"/>
      <c r="J796" s="163"/>
    </row>
    <row r="797" spans="1:11" ht="0.95" customHeight="1" thickTop="1" x14ac:dyDescent="0.25">
      <c r="A797" s="165"/>
      <c r="B797" s="165"/>
      <c r="C797" s="165"/>
      <c r="D797" s="165"/>
      <c r="E797" s="165"/>
      <c r="F797" s="165"/>
      <c r="G797" s="165"/>
      <c r="H797" s="165"/>
      <c r="I797" s="165"/>
      <c r="J797" s="165"/>
      <c r="K797" s="165"/>
    </row>
    <row r="798" spans="1:11" ht="18" customHeight="1" x14ac:dyDescent="0.25">
      <c r="A798" s="129" t="s">
        <v>383</v>
      </c>
      <c r="B798" s="130" t="s">
        <v>43</v>
      </c>
      <c r="C798" s="129" t="s">
        <v>44</v>
      </c>
      <c r="D798" s="129" t="s">
        <v>4</v>
      </c>
      <c r="E798" s="239" t="s">
        <v>405</v>
      </c>
      <c r="F798" s="240"/>
      <c r="G798" s="144" t="s">
        <v>45</v>
      </c>
      <c r="H798" s="130" t="s">
        <v>46</v>
      </c>
      <c r="I798" s="130" t="s">
        <v>406</v>
      </c>
      <c r="J798" s="130"/>
      <c r="K798" s="130"/>
    </row>
    <row r="799" spans="1:11" ht="39" customHeight="1" x14ac:dyDescent="0.25">
      <c r="A799" s="133" t="s">
        <v>407</v>
      </c>
      <c r="B799" s="134" t="s">
        <v>384</v>
      </c>
      <c r="C799" s="133" t="s">
        <v>51</v>
      </c>
      <c r="D799" s="133" t="s">
        <v>385</v>
      </c>
      <c r="E799" s="233" t="s">
        <v>625</v>
      </c>
      <c r="F799" s="234"/>
      <c r="G799" s="145" t="s">
        <v>193</v>
      </c>
      <c r="H799" s="151">
        <v>1</v>
      </c>
      <c r="I799" s="146"/>
      <c r="J799" s="146"/>
      <c r="K799" s="146"/>
    </row>
    <row r="800" spans="1:11" ht="26.1" customHeight="1" x14ac:dyDescent="0.25">
      <c r="A800" s="152" t="s">
        <v>409</v>
      </c>
      <c r="B800" s="153" t="s">
        <v>626</v>
      </c>
      <c r="C800" s="152" t="s">
        <v>51</v>
      </c>
      <c r="D800" s="152" t="s">
        <v>627</v>
      </c>
      <c r="E800" s="235" t="s">
        <v>408</v>
      </c>
      <c r="F800" s="236"/>
      <c r="G800" s="154" t="s">
        <v>53</v>
      </c>
      <c r="H800" s="155">
        <v>9.0999999999999998E-2</v>
      </c>
      <c r="I800" s="155">
        <v>0</v>
      </c>
      <c r="J800" s="156"/>
      <c r="K800" s="156"/>
    </row>
    <row r="801" spans="1:11" ht="24" customHeight="1" x14ac:dyDescent="0.25">
      <c r="A801" s="152" t="s">
        <v>409</v>
      </c>
      <c r="B801" s="153" t="s">
        <v>628</v>
      </c>
      <c r="C801" s="152" t="s">
        <v>51</v>
      </c>
      <c r="D801" s="152" t="s">
        <v>629</v>
      </c>
      <c r="E801" s="235" t="s">
        <v>408</v>
      </c>
      <c r="F801" s="236"/>
      <c r="G801" s="154" t="s">
        <v>53</v>
      </c>
      <c r="H801" s="155">
        <v>9.0999999999999998E-2</v>
      </c>
      <c r="I801" s="155">
        <v>0</v>
      </c>
      <c r="J801" s="156"/>
      <c r="K801" s="156"/>
    </row>
    <row r="802" spans="1:11" ht="65.099999999999994" customHeight="1" x14ac:dyDescent="0.25">
      <c r="A802" s="152" t="s">
        <v>409</v>
      </c>
      <c r="B802" s="153" t="s">
        <v>898</v>
      </c>
      <c r="C802" s="152" t="s">
        <v>51</v>
      </c>
      <c r="D802" s="152" t="s">
        <v>899</v>
      </c>
      <c r="E802" s="235" t="s">
        <v>711</v>
      </c>
      <c r="F802" s="236"/>
      <c r="G802" s="154" t="s">
        <v>193</v>
      </c>
      <c r="H802" s="155">
        <v>1</v>
      </c>
      <c r="I802" s="155">
        <v>0</v>
      </c>
      <c r="J802" s="156"/>
      <c r="K802" s="156"/>
    </row>
    <row r="803" spans="1:11" ht="26.1" customHeight="1" x14ac:dyDescent="0.25">
      <c r="A803" s="157" t="s">
        <v>412</v>
      </c>
      <c r="B803" s="158" t="s">
        <v>902</v>
      </c>
      <c r="C803" s="157" t="s">
        <v>51</v>
      </c>
      <c r="D803" s="157" t="s">
        <v>903</v>
      </c>
      <c r="E803" s="237" t="s">
        <v>445</v>
      </c>
      <c r="F803" s="238"/>
      <c r="G803" s="159" t="s">
        <v>193</v>
      </c>
      <c r="H803" s="160">
        <v>1.1000000000000001</v>
      </c>
      <c r="I803" s="160">
        <v>0</v>
      </c>
      <c r="J803" s="161"/>
      <c r="K803" s="161"/>
    </row>
    <row r="804" spans="1:11" ht="25.5" x14ac:dyDescent="0.25">
      <c r="A804" s="162"/>
      <c r="B804" s="162"/>
      <c r="C804" s="162"/>
      <c r="D804" s="162"/>
      <c r="E804" s="162" t="s">
        <v>429</v>
      </c>
      <c r="F804" s="163">
        <v>4.5309599733472963</v>
      </c>
      <c r="G804" s="162" t="s">
        <v>430</v>
      </c>
      <c r="H804" s="163">
        <v>4.99</v>
      </c>
      <c r="I804" s="162" t="s">
        <v>431</v>
      </c>
      <c r="J804" s="163"/>
    </row>
    <row r="805" spans="1:11" ht="15.75" customHeight="1" thickBot="1" x14ac:dyDescent="0.3">
      <c r="A805" s="162"/>
      <c r="B805" s="162"/>
      <c r="C805" s="162"/>
      <c r="D805" s="162"/>
      <c r="E805" s="162" t="s">
        <v>432</v>
      </c>
      <c r="F805" s="163">
        <v>4.72</v>
      </c>
      <c r="G805" s="162"/>
      <c r="H805" s="241" t="s">
        <v>433</v>
      </c>
      <c r="I805" s="241"/>
      <c r="J805" s="163"/>
    </row>
    <row r="806" spans="1:11" ht="0.95" customHeight="1" thickTop="1" x14ac:dyDescent="0.25">
      <c r="A806" s="165"/>
      <c r="B806" s="165"/>
      <c r="C806" s="165"/>
      <c r="D806" s="165"/>
      <c r="E806" s="165"/>
      <c r="F806" s="165"/>
      <c r="G806" s="165"/>
      <c r="H806" s="165"/>
      <c r="I806" s="165"/>
      <c r="J806" s="165"/>
      <c r="K806" s="165"/>
    </row>
    <row r="807" spans="1:11" ht="18" customHeight="1" x14ac:dyDescent="0.25">
      <c r="A807" s="129" t="s">
        <v>386</v>
      </c>
      <c r="B807" s="130" t="s">
        <v>43</v>
      </c>
      <c r="C807" s="129" t="s">
        <v>44</v>
      </c>
      <c r="D807" s="129" t="s">
        <v>4</v>
      </c>
      <c r="E807" s="239" t="s">
        <v>405</v>
      </c>
      <c r="F807" s="240"/>
      <c r="G807" s="144" t="s">
        <v>45</v>
      </c>
      <c r="H807" s="130" t="s">
        <v>46</v>
      </c>
      <c r="I807" s="130" t="s">
        <v>406</v>
      </c>
      <c r="J807" s="130"/>
      <c r="K807" s="130"/>
    </row>
    <row r="808" spans="1:11" ht="39" customHeight="1" x14ac:dyDescent="0.25">
      <c r="A808" s="133" t="s">
        <v>407</v>
      </c>
      <c r="B808" s="134" t="s">
        <v>387</v>
      </c>
      <c r="C808" s="133" t="s">
        <v>51</v>
      </c>
      <c r="D808" s="133" t="s">
        <v>388</v>
      </c>
      <c r="E808" s="233" t="s">
        <v>904</v>
      </c>
      <c r="F808" s="234"/>
      <c r="G808" s="145" t="s">
        <v>193</v>
      </c>
      <c r="H808" s="151">
        <v>1</v>
      </c>
      <c r="I808" s="146"/>
      <c r="J808" s="146"/>
      <c r="K808" s="146"/>
    </row>
    <row r="809" spans="1:11" ht="26.1" customHeight="1" x14ac:dyDescent="0.25">
      <c r="A809" s="152" t="s">
        <v>409</v>
      </c>
      <c r="B809" s="153" t="s">
        <v>626</v>
      </c>
      <c r="C809" s="152" t="s">
        <v>51</v>
      </c>
      <c r="D809" s="152" t="s">
        <v>627</v>
      </c>
      <c r="E809" s="235" t="s">
        <v>408</v>
      </c>
      <c r="F809" s="236"/>
      <c r="G809" s="154" t="s">
        <v>53</v>
      </c>
      <c r="H809" s="155">
        <v>8.5199999999999998E-2</v>
      </c>
      <c r="I809" s="155">
        <v>0</v>
      </c>
      <c r="J809" s="156"/>
      <c r="K809" s="156"/>
    </row>
    <row r="810" spans="1:11" ht="24" customHeight="1" x14ac:dyDescent="0.25">
      <c r="A810" s="152" t="s">
        <v>409</v>
      </c>
      <c r="B810" s="153" t="s">
        <v>628</v>
      </c>
      <c r="C810" s="152" t="s">
        <v>51</v>
      </c>
      <c r="D810" s="152" t="s">
        <v>629</v>
      </c>
      <c r="E810" s="235" t="s">
        <v>408</v>
      </c>
      <c r="F810" s="236"/>
      <c r="G810" s="154" t="s">
        <v>53</v>
      </c>
      <c r="H810" s="155">
        <v>8.5199999999999998E-2</v>
      </c>
      <c r="I810" s="155">
        <v>0</v>
      </c>
      <c r="J810" s="156"/>
      <c r="K810" s="156"/>
    </row>
    <row r="811" spans="1:11" ht="51.95" customHeight="1" x14ac:dyDescent="0.25">
      <c r="A811" s="152" t="s">
        <v>409</v>
      </c>
      <c r="B811" s="153" t="s">
        <v>905</v>
      </c>
      <c r="C811" s="152" t="s">
        <v>51</v>
      </c>
      <c r="D811" s="152" t="s">
        <v>906</v>
      </c>
      <c r="E811" s="235" t="s">
        <v>711</v>
      </c>
      <c r="F811" s="236"/>
      <c r="G811" s="154" t="s">
        <v>193</v>
      </c>
      <c r="H811" s="155">
        <v>1</v>
      </c>
      <c r="I811" s="155">
        <v>0</v>
      </c>
      <c r="J811" s="156"/>
      <c r="K811" s="156"/>
    </row>
    <row r="812" spans="1:11" ht="39" customHeight="1" x14ac:dyDescent="0.25">
      <c r="A812" s="152" t="s">
        <v>409</v>
      </c>
      <c r="B812" s="153" t="s">
        <v>907</v>
      </c>
      <c r="C812" s="152" t="s">
        <v>51</v>
      </c>
      <c r="D812" s="152" t="s">
        <v>908</v>
      </c>
      <c r="E812" s="235" t="s">
        <v>904</v>
      </c>
      <c r="F812" s="236"/>
      <c r="G812" s="154" t="s">
        <v>62</v>
      </c>
      <c r="H812" s="155">
        <v>0.33300000000000002</v>
      </c>
      <c r="I812" s="155">
        <v>0</v>
      </c>
      <c r="J812" s="156"/>
      <c r="K812" s="156"/>
    </row>
    <row r="813" spans="1:11" ht="39" customHeight="1" x14ac:dyDescent="0.25">
      <c r="A813" s="157" t="s">
        <v>412</v>
      </c>
      <c r="B813" s="158" t="s">
        <v>909</v>
      </c>
      <c r="C813" s="157" t="s">
        <v>51</v>
      </c>
      <c r="D813" s="157" t="s">
        <v>910</v>
      </c>
      <c r="E813" s="237" t="s">
        <v>445</v>
      </c>
      <c r="F813" s="238"/>
      <c r="G813" s="159" t="s">
        <v>193</v>
      </c>
      <c r="H813" s="160">
        <v>0.98199999999999998</v>
      </c>
      <c r="I813" s="160">
        <v>0</v>
      </c>
      <c r="J813" s="161"/>
      <c r="K813" s="161"/>
    </row>
    <row r="814" spans="1:11" ht="25.5" x14ac:dyDescent="0.25">
      <c r="A814" s="162"/>
      <c r="B814" s="162"/>
      <c r="C814" s="162"/>
      <c r="D814" s="162"/>
      <c r="E814" s="162" t="s">
        <v>429</v>
      </c>
      <c r="F814" s="163">
        <v>13.326352862786166</v>
      </c>
      <c r="G814" s="162" t="s">
        <v>430</v>
      </c>
      <c r="H814" s="163">
        <v>14.67</v>
      </c>
      <c r="I814" s="162" t="s">
        <v>431</v>
      </c>
      <c r="J814" s="163"/>
    </row>
    <row r="815" spans="1:11" ht="15.75" customHeight="1" thickBot="1" x14ac:dyDescent="0.3">
      <c r="A815" s="162"/>
      <c r="B815" s="162"/>
      <c r="C815" s="162"/>
      <c r="D815" s="162"/>
      <c r="E815" s="162" t="s">
        <v>432</v>
      </c>
      <c r="F815" s="163">
        <v>23.27</v>
      </c>
      <c r="G815" s="162"/>
      <c r="H815" s="241" t="s">
        <v>433</v>
      </c>
      <c r="I815" s="241"/>
      <c r="J815" s="163"/>
    </row>
    <row r="816" spans="1:11" ht="0.95" customHeight="1" thickTop="1" x14ac:dyDescent="0.25">
      <c r="A816" s="165"/>
      <c r="B816" s="165"/>
      <c r="C816" s="165"/>
      <c r="D816" s="165"/>
      <c r="E816" s="165"/>
      <c r="F816" s="165"/>
      <c r="G816" s="165"/>
      <c r="H816" s="165"/>
      <c r="I816" s="165"/>
      <c r="J816" s="165"/>
      <c r="K816" s="165"/>
    </row>
    <row r="817" spans="1:11" ht="18" customHeight="1" x14ac:dyDescent="0.25">
      <c r="A817" s="129" t="s">
        <v>386</v>
      </c>
      <c r="B817" s="130" t="s">
        <v>43</v>
      </c>
      <c r="C817" s="129" t="s">
        <v>44</v>
      </c>
      <c r="D817" s="129" t="s">
        <v>4</v>
      </c>
      <c r="E817" s="239" t="s">
        <v>405</v>
      </c>
      <c r="F817" s="240"/>
      <c r="G817" s="144" t="s">
        <v>45</v>
      </c>
      <c r="H817" s="130" t="s">
        <v>46</v>
      </c>
      <c r="I817" s="130" t="s">
        <v>406</v>
      </c>
      <c r="J817" s="130"/>
      <c r="K817" s="130"/>
    </row>
    <row r="818" spans="1:11" ht="26.1" customHeight="1" x14ac:dyDescent="0.25">
      <c r="A818" s="133" t="s">
        <v>407</v>
      </c>
      <c r="B818" s="134" t="s">
        <v>389</v>
      </c>
      <c r="C818" s="133" t="s">
        <v>305</v>
      </c>
      <c r="D818" s="133" t="s">
        <v>390</v>
      </c>
      <c r="E818" s="233">
        <v>38.22</v>
      </c>
      <c r="F818" s="234"/>
      <c r="G818" s="145" t="s">
        <v>193</v>
      </c>
      <c r="H818" s="151">
        <v>1</v>
      </c>
      <c r="I818" s="146"/>
      <c r="J818" s="146"/>
      <c r="K818" s="146"/>
    </row>
    <row r="819" spans="1:11" ht="24" customHeight="1" x14ac:dyDescent="0.25">
      <c r="A819" s="157" t="s">
        <v>412</v>
      </c>
      <c r="B819" s="158" t="s">
        <v>862</v>
      </c>
      <c r="C819" s="157" t="s">
        <v>305</v>
      </c>
      <c r="D819" s="157" t="s">
        <v>863</v>
      </c>
      <c r="E819" s="237" t="s">
        <v>415</v>
      </c>
      <c r="F819" s="238"/>
      <c r="G819" s="159" t="s">
        <v>53</v>
      </c>
      <c r="H819" s="160">
        <v>0.75</v>
      </c>
      <c r="I819" s="160">
        <v>0</v>
      </c>
      <c r="J819" s="161"/>
      <c r="K819" s="161"/>
    </row>
    <row r="820" spans="1:11" ht="24" customHeight="1" x14ac:dyDescent="0.25">
      <c r="A820" s="157" t="s">
        <v>412</v>
      </c>
      <c r="B820" s="158" t="s">
        <v>864</v>
      </c>
      <c r="C820" s="157" t="s">
        <v>305</v>
      </c>
      <c r="D820" s="157" t="s">
        <v>865</v>
      </c>
      <c r="E820" s="237" t="s">
        <v>415</v>
      </c>
      <c r="F820" s="238"/>
      <c r="G820" s="159" t="s">
        <v>53</v>
      </c>
      <c r="H820" s="160">
        <v>0.75</v>
      </c>
      <c r="I820" s="160">
        <v>0</v>
      </c>
      <c r="J820" s="161"/>
      <c r="K820" s="161"/>
    </row>
    <row r="821" spans="1:11" ht="26.1" customHeight="1" x14ac:dyDescent="0.25">
      <c r="A821" s="157" t="s">
        <v>412</v>
      </c>
      <c r="B821" s="158" t="s">
        <v>911</v>
      </c>
      <c r="C821" s="157" t="s">
        <v>305</v>
      </c>
      <c r="D821" s="157" t="s">
        <v>912</v>
      </c>
      <c r="E821" s="237" t="s">
        <v>445</v>
      </c>
      <c r="F821" s="238"/>
      <c r="G821" s="159" t="s">
        <v>193</v>
      </c>
      <c r="H821" s="160">
        <v>1.3</v>
      </c>
      <c r="I821" s="160">
        <v>0</v>
      </c>
      <c r="J821" s="161"/>
      <c r="K821" s="161"/>
    </row>
    <row r="822" spans="1:11" ht="25.5" x14ac:dyDescent="0.25">
      <c r="A822" s="162"/>
      <c r="B822" s="162"/>
      <c r="C822" s="162"/>
      <c r="D822" s="162"/>
      <c r="E822" s="162" t="s">
        <v>429</v>
      </c>
      <c r="F822" s="163">
        <v>19.927656899999999</v>
      </c>
      <c r="G822" s="162" t="s">
        <v>430</v>
      </c>
      <c r="H822" s="163">
        <v>21.94</v>
      </c>
      <c r="I822" s="162" t="s">
        <v>431</v>
      </c>
      <c r="J822" s="163"/>
    </row>
    <row r="823" spans="1:11" ht="15.75" customHeight="1" thickBot="1" x14ac:dyDescent="0.3">
      <c r="A823" s="162"/>
      <c r="B823" s="162"/>
      <c r="C823" s="162"/>
      <c r="D823" s="162"/>
      <c r="E823" s="162" t="s">
        <v>432</v>
      </c>
      <c r="F823" s="163">
        <v>36.659999999999997</v>
      </c>
      <c r="G823" s="162"/>
      <c r="H823" s="241" t="s">
        <v>433</v>
      </c>
      <c r="I823" s="241"/>
      <c r="J823" s="163"/>
    </row>
    <row r="824" spans="1:11" ht="0.95" customHeight="1" thickTop="1" x14ac:dyDescent="0.25">
      <c r="A824" s="165"/>
      <c r="B824" s="165"/>
      <c r="C824" s="165"/>
      <c r="D824" s="165"/>
      <c r="E824" s="165"/>
      <c r="F824" s="165"/>
      <c r="G824" s="165"/>
      <c r="H824" s="165"/>
      <c r="I824" s="165"/>
      <c r="J824" s="165"/>
      <c r="K824" s="165"/>
    </row>
    <row r="825" spans="1:11" ht="18" customHeight="1" x14ac:dyDescent="0.25">
      <c r="A825" s="129" t="s">
        <v>391</v>
      </c>
      <c r="B825" s="130" t="s">
        <v>43</v>
      </c>
      <c r="C825" s="129" t="s">
        <v>44</v>
      </c>
      <c r="D825" s="129" t="s">
        <v>4</v>
      </c>
      <c r="E825" s="239" t="s">
        <v>405</v>
      </c>
      <c r="F825" s="240"/>
      <c r="G825" s="144" t="s">
        <v>45</v>
      </c>
      <c r="H825" s="130" t="s">
        <v>46</v>
      </c>
      <c r="I825" s="130" t="s">
        <v>406</v>
      </c>
      <c r="J825" s="130"/>
      <c r="K825" s="130"/>
    </row>
    <row r="826" spans="1:11" ht="26.1" customHeight="1" x14ac:dyDescent="0.25">
      <c r="A826" s="133" t="s">
        <v>407</v>
      </c>
      <c r="B826" s="134" t="s">
        <v>213</v>
      </c>
      <c r="C826" s="133" t="s">
        <v>60</v>
      </c>
      <c r="D826" s="133" t="s">
        <v>214</v>
      </c>
      <c r="E826" s="233" t="s">
        <v>618</v>
      </c>
      <c r="F826" s="234"/>
      <c r="G826" s="145" t="s">
        <v>193</v>
      </c>
      <c r="H826" s="151">
        <v>1</v>
      </c>
      <c r="I826" s="146"/>
      <c r="J826" s="146"/>
      <c r="K826" s="146"/>
    </row>
    <row r="827" spans="1:11" ht="26.1" customHeight="1" x14ac:dyDescent="0.25">
      <c r="A827" s="157" t="s">
        <v>412</v>
      </c>
      <c r="B827" s="158" t="s">
        <v>619</v>
      </c>
      <c r="C827" s="157" t="s">
        <v>60</v>
      </c>
      <c r="D827" s="157" t="s">
        <v>620</v>
      </c>
      <c r="E827" s="237" t="s">
        <v>445</v>
      </c>
      <c r="F827" s="238"/>
      <c r="G827" s="159" t="s">
        <v>193</v>
      </c>
      <c r="H827" s="160">
        <v>1.1000000000000001</v>
      </c>
      <c r="I827" s="160">
        <v>0</v>
      </c>
      <c r="J827" s="161"/>
      <c r="K827" s="161"/>
    </row>
    <row r="828" spans="1:11" ht="24" customHeight="1" x14ac:dyDescent="0.25">
      <c r="A828" s="157" t="s">
        <v>412</v>
      </c>
      <c r="B828" s="158" t="s">
        <v>621</v>
      </c>
      <c r="C828" s="157" t="s">
        <v>60</v>
      </c>
      <c r="D828" s="157" t="s">
        <v>622</v>
      </c>
      <c r="E828" s="237" t="s">
        <v>415</v>
      </c>
      <c r="F828" s="238"/>
      <c r="G828" s="159" t="s">
        <v>53</v>
      </c>
      <c r="H828" s="160">
        <v>0.53300000000000003</v>
      </c>
      <c r="I828" s="160">
        <v>0</v>
      </c>
      <c r="J828" s="161"/>
      <c r="K828" s="161"/>
    </row>
    <row r="829" spans="1:11" ht="24" customHeight="1" x14ac:dyDescent="0.25">
      <c r="A829" s="157" t="s">
        <v>412</v>
      </c>
      <c r="B829" s="158" t="s">
        <v>623</v>
      </c>
      <c r="C829" s="157" t="s">
        <v>60</v>
      </c>
      <c r="D829" s="157" t="s">
        <v>624</v>
      </c>
      <c r="E829" s="237" t="s">
        <v>415</v>
      </c>
      <c r="F829" s="238"/>
      <c r="G829" s="159" t="s">
        <v>53</v>
      </c>
      <c r="H829" s="160">
        <v>0.53300000000000003</v>
      </c>
      <c r="I829" s="160">
        <v>0</v>
      </c>
      <c r="J829" s="161"/>
      <c r="K829" s="161"/>
    </row>
    <row r="830" spans="1:11" ht="25.5" x14ac:dyDescent="0.25">
      <c r="A830" s="162"/>
      <c r="B830" s="162"/>
      <c r="C830" s="162"/>
      <c r="D830" s="162"/>
      <c r="E830" s="162" t="s">
        <v>429</v>
      </c>
      <c r="F830" s="163">
        <v>10.075674599999999</v>
      </c>
      <c r="G830" s="162" t="s">
        <v>430</v>
      </c>
      <c r="H830" s="163">
        <v>11.09</v>
      </c>
      <c r="I830" s="162" t="s">
        <v>431</v>
      </c>
      <c r="J830" s="163"/>
    </row>
    <row r="831" spans="1:11" ht="15.75" customHeight="1" thickBot="1" x14ac:dyDescent="0.3">
      <c r="A831" s="162"/>
      <c r="B831" s="162"/>
      <c r="C831" s="162"/>
      <c r="D831" s="162"/>
      <c r="E831" s="162" t="s">
        <v>432</v>
      </c>
      <c r="F831" s="163">
        <v>7.47</v>
      </c>
      <c r="G831" s="162"/>
      <c r="H831" s="241" t="s">
        <v>433</v>
      </c>
      <c r="I831" s="241"/>
      <c r="J831" s="163"/>
    </row>
    <row r="832" spans="1:11" ht="0.95" customHeight="1" thickTop="1" x14ac:dyDescent="0.25">
      <c r="A832" s="165"/>
      <c r="B832" s="165"/>
      <c r="C832" s="165"/>
      <c r="D832" s="165"/>
      <c r="E832" s="165"/>
      <c r="F832" s="165"/>
      <c r="G832" s="165"/>
      <c r="H832" s="165"/>
      <c r="I832" s="165"/>
      <c r="J832" s="165"/>
      <c r="K832" s="165"/>
    </row>
    <row r="833" spans="1:11" ht="18" customHeight="1" x14ac:dyDescent="0.25">
      <c r="A833" s="129" t="s">
        <v>392</v>
      </c>
      <c r="B833" s="130" t="s">
        <v>43</v>
      </c>
      <c r="C833" s="129" t="s">
        <v>44</v>
      </c>
      <c r="D833" s="129" t="s">
        <v>4</v>
      </c>
      <c r="E833" s="239" t="s">
        <v>405</v>
      </c>
      <c r="F833" s="240"/>
      <c r="G833" s="144" t="s">
        <v>45</v>
      </c>
      <c r="H833" s="130" t="s">
        <v>46</v>
      </c>
      <c r="I833" s="130" t="s">
        <v>406</v>
      </c>
      <c r="J833" s="130"/>
      <c r="K833" s="130"/>
    </row>
    <row r="834" spans="1:11" ht="26.1" customHeight="1" x14ac:dyDescent="0.25">
      <c r="A834" s="133" t="s">
        <v>407</v>
      </c>
      <c r="B834" s="134" t="s">
        <v>393</v>
      </c>
      <c r="C834" s="133" t="s">
        <v>51</v>
      </c>
      <c r="D834" s="133" t="s">
        <v>394</v>
      </c>
      <c r="E834" s="233" t="s">
        <v>712</v>
      </c>
      <c r="F834" s="234"/>
      <c r="G834" s="145" t="s">
        <v>78</v>
      </c>
      <c r="H834" s="151">
        <v>1</v>
      </c>
      <c r="I834" s="146"/>
      <c r="J834" s="146"/>
      <c r="K834" s="146"/>
    </row>
    <row r="835" spans="1:11" ht="26.1" customHeight="1" x14ac:dyDescent="0.25">
      <c r="A835" s="152" t="s">
        <v>409</v>
      </c>
      <c r="B835" s="153" t="s">
        <v>913</v>
      </c>
      <c r="C835" s="152" t="s">
        <v>51</v>
      </c>
      <c r="D835" s="152" t="s">
        <v>914</v>
      </c>
      <c r="E835" s="235" t="s">
        <v>408</v>
      </c>
      <c r="F835" s="236"/>
      <c r="G835" s="154" t="s">
        <v>53</v>
      </c>
      <c r="H835" s="155">
        <v>3.3700000000000001E-2</v>
      </c>
      <c r="I835" s="155">
        <v>0</v>
      </c>
      <c r="J835" s="156"/>
      <c r="K835" s="156"/>
    </row>
    <row r="836" spans="1:11" ht="24" customHeight="1" x14ac:dyDescent="0.25">
      <c r="A836" s="152" t="s">
        <v>409</v>
      </c>
      <c r="B836" s="153" t="s">
        <v>698</v>
      </c>
      <c r="C836" s="152" t="s">
        <v>51</v>
      </c>
      <c r="D836" s="152" t="s">
        <v>699</v>
      </c>
      <c r="E836" s="235" t="s">
        <v>408</v>
      </c>
      <c r="F836" s="236"/>
      <c r="G836" s="154" t="s">
        <v>53</v>
      </c>
      <c r="H836" s="155">
        <v>9.5200000000000007E-2</v>
      </c>
      <c r="I836" s="155">
        <v>0</v>
      </c>
      <c r="J836" s="156"/>
      <c r="K836" s="156"/>
    </row>
    <row r="837" spans="1:11" ht="25.5" x14ac:dyDescent="0.25">
      <c r="A837" s="162"/>
      <c r="B837" s="162"/>
      <c r="C837" s="162"/>
      <c r="D837" s="162"/>
      <c r="E837" s="162" t="s">
        <v>429</v>
      </c>
      <c r="F837" s="163">
        <v>1.0232735233925092</v>
      </c>
      <c r="G837" s="162" t="s">
        <v>430</v>
      </c>
      <c r="H837" s="163">
        <v>1.1299999999999999</v>
      </c>
      <c r="I837" s="162" t="s">
        <v>431</v>
      </c>
      <c r="J837" s="163"/>
    </row>
    <row r="838" spans="1:11" ht="15.75" customHeight="1" thickBot="1" x14ac:dyDescent="0.3">
      <c r="A838" s="162"/>
      <c r="B838" s="162"/>
      <c r="C838" s="162"/>
      <c r="D838" s="162"/>
      <c r="E838" s="162" t="s">
        <v>432</v>
      </c>
      <c r="F838" s="163">
        <v>0.73</v>
      </c>
      <c r="G838" s="162"/>
      <c r="H838" s="241" t="s">
        <v>433</v>
      </c>
      <c r="I838" s="241"/>
      <c r="J838" s="163"/>
    </row>
    <row r="839" spans="1:11" ht="0.95" customHeight="1" thickTop="1" x14ac:dyDescent="0.25">
      <c r="A839" s="165"/>
      <c r="B839" s="165"/>
      <c r="C839" s="165"/>
      <c r="D839" s="165"/>
      <c r="E839" s="165"/>
      <c r="F839" s="165"/>
      <c r="G839" s="165"/>
      <c r="H839" s="165"/>
      <c r="I839" s="165"/>
      <c r="J839" s="165"/>
      <c r="K839" s="165"/>
    </row>
    <row r="840" spans="1:11" ht="18" customHeight="1" x14ac:dyDescent="0.25">
      <c r="A840" s="129" t="s">
        <v>395</v>
      </c>
      <c r="B840" s="130" t="s">
        <v>43</v>
      </c>
      <c r="C840" s="129" t="s">
        <v>44</v>
      </c>
      <c r="D840" s="129" t="s">
        <v>4</v>
      </c>
      <c r="E840" s="239" t="s">
        <v>405</v>
      </c>
      <c r="F840" s="240"/>
      <c r="G840" s="144" t="s">
        <v>45</v>
      </c>
      <c r="H840" s="130" t="s">
        <v>46</v>
      </c>
      <c r="I840" s="130" t="s">
        <v>406</v>
      </c>
      <c r="J840" s="130"/>
      <c r="K840" s="130"/>
    </row>
    <row r="841" spans="1:11" ht="26.1" customHeight="1" x14ac:dyDescent="0.25">
      <c r="A841" s="133" t="s">
        <v>407</v>
      </c>
      <c r="B841" s="134" t="s">
        <v>396</v>
      </c>
      <c r="C841" s="133" t="s">
        <v>51</v>
      </c>
      <c r="D841" s="133" t="s">
        <v>397</v>
      </c>
      <c r="E841" s="233" t="s">
        <v>915</v>
      </c>
      <c r="F841" s="234"/>
      <c r="G841" s="145" t="s">
        <v>78</v>
      </c>
      <c r="H841" s="151">
        <v>1</v>
      </c>
      <c r="I841" s="146"/>
      <c r="J841" s="146"/>
      <c r="K841" s="146"/>
    </row>
    <row r="842" spans="1:11" ht="24" customHeight="1" x14ac:dyDescent="0.25">
      <c r="A842" s="152" t="s">
        <v>409</v>
      </c>
      <c r="B842" s="153" t="s">
        <v>698</v>
      </c>
      <c r="C842" s="152" t="s">
        <v>51</v>
      </c>
      <c r="D842" s="152" t="s">
        <v>699</v>
      </c>
      <c r="E842" s="235" t="s">
        <v>408</v>
      </c>
      <c r="F842" s="236"/>
      <c r="G842" s="154" t="s">
        <v>53</v>
      </c>
      <c r="H842" s="155">
        <v>7.7166600000000002E-2</v>
      </c>
      <c r="I842" s="155">
        <v>0</v>
      </c>
      <c r="J842" s="156"/>
      <c r="K842" s="156"/>
    </row>
    <row r="843" spans="1:11" ht="24" customHeight="1" x14ac:dyDescent="0.25">
      <c r="A843" s="157" t="s">
        <v>412</v>
      </c>
      <c r="B843" s="158" t="s">
        <v>832</v>
      </c>
      <c r="C843" s="157" t="s">
        <v>51</v>
      </c>
      <c r="D843" s="157" t="s">
        <v>833</v>
      </c>
      <c r="E843" s="237" t="s">
        <v>445</v>
      </c>
      <c r="F843" s="238"/>
      <c r="G843" s="159" t="s">
        <v>723</v>
      </c>
      <c r="H843" s="160">
        <v>2.2222200000000001E-2</v>
      </c>
      <c r="I843" s="160">
        <v>0</v>
      </c>
      <c r="J843" s="161"/>
      <c r="K843" s="161"/>
    </row>
    <row r="844" spans="1:11" ht="24" customHeight="1" x14ac:dyDescent="0.25">
      <c r="A844" s="157" t="s">
        <v>412</v>
      </c>
      <c r="B844" s="158" t="s">
        <v>916</v>
      </c>
      <c r="C844" s="157" t="s">
        <v>51</v>
      </c>
      <c r="D844" s="157" t="s">
        <v>917</v>
      </c>
      <c r="E844" s="237" t="s">
        <v>445</v>
      </c>
      <c r="F844" s="238"/>
      <c r="G844" s="159" t="s">
        <v>62</v>
      </c>
      <c r="H844" s="160">
        <v>3.1432799999999997E-2</v>
      </c>
      <c r="I844" s="160">
        <v>0</v>
      </c>
      <c r="J844" s="161"/>
      <c r="K844" s="161"/>
    </row>
    <row r="845" spans="1:11" ht="24" customHeight="1" x14ac:dyDescent="0.25">
      <c r="A845" s="157" t="s">
        <v>412</v>
      </c>
      <c r="B845" s="158" t="s">
        <v>918</v>
      </c>
      <c r="C845" s="157" t="s">
        <v>51</v>
      </c>
      <c r="D845" s="157" t="s">
        <v>919</v>
      </c>
      <c r="E845" s="237" t="s">
        <v>445</v>
      </c>
      <c r="F845" s="238"/>
      <c r="G845" s="159" t="s">
        <v>723</v>
      </c>
      <c r="H845" s="160">
        <v>6.3471999999999999E-3</v>
      </c>
      <c r="I845" s="160">
        <v>0</v>
      </c>
      <c r="J845" s="161"/>
      <c r="K845" s="161"/>
    </row>
    <row r="846" spans="1:11" ht="25.5" x14ac:dyDescent="0.25">
      <c r="A846" s="162"/>
      <c r="B846" s="162"/>
      <c r="C846" s="162"/>
      <c r="D846" s="162"/>
      <c r="E846" s="162" t="s">
        <v>429</v>
      </c>
      <c r="F846" s="163">
        <v>0.58540764361524944</v>
      </c>
      <c r="G846" s="162" t="s">
        <v>430</v>
      </c>
      <c r="H846" s="163">
        <v>0.64</v>
      </c>
      <c r="I846" s="162" t="s">
        <v>431</v>
      </c>
      <c r="J846" s="163"/>
    </row>
    <row r="847" spans="1:11" ht="15.75" customHeight="1" thickBot="1" x14ac:dyDescent="0.3">
      <c r="A847" s="162"/>
      <c r="B847" s="162"/>
      <c r="C847" s="162"/>
      <c r="D847" s="162"/>
      <c r="E847" s="162" t="s">
        <v>432</v>
      </c>
      <c r="F847" s="163">
        <v>0.55000000000000004</v>
      </c>
      <c r="G847" s="162"/>
      <c r="H847" s="241" t="s">
        <v>433</v>
      </c>
      <c r="I847" s="241"/>
      <c r="J847" s="163"/>
    </row>
    <row r="848" spans="1:11" ht="0.95" customHeight="1" thickTop="1" x14ac:dyDescent="0.25">
      <c r="A848" s="165"/>
      <c r="B848" s="165"/>
      <c r="C848" s="165"/>
      <c r="D848" s="165"/>
      <c r="E848" s="165"/>
      <c r="F848" s="165"/>
      <c r="G848" s="165"/>
      <c r="H848" s="165"/>
      <c r="I848" s="165"/>
      <c r="J848" s="165"/>
      <c r="K848" s="165"/>
    </row>
    <row r="849" spans="1:11" ht="18" customHeight="1" x14ac:dyDescent="0.25">
      <c r="A849" s="129" t="s">
        <v>398</v>
      </c>
      <c r="B849" s="130" t="s">
        <v>43</v>
      </c>
      <c r="C849" s="129" t="s">
        <v>44</v>
      </c>
      <c r="D849" s="129" t="s">
        <v>4</v>
      </c>
      <c r="E849" s="239" t="s">
        <v>405</v>
      </c>
      <c r="F849" s="240"/>
      <c r="G849" s="144" t="s">
        <v>45</v>
      </c>
      <c r="H849" s="130" t="s">
        <v>46</v>
      </c>
      <c r="I849" s="130" t="s">
        <v>406</v>
      </c>
      <c r="J849" s="130"/>
      <c r="K849" s="130"/>
    </row>
    <row r="850" spans="1:11" ht="26.1" customHeight="1" x14ac:dyDescent="0.25">
      <c r="A850" s="133" t="s">
        <v>407</v>
      </c>
      <c r="B850" s="134" t="s">
        <v>399</v>
      </c>
      <c r="C850" s="133" t="s">
        <v>51</v>
      </c>
      <c r="D850" s="133" t="s">
        <v>400</v>
      </c>
      <c r="E850" s="233" t="s">
        <v>915</v>
      </c>
      <c r="F850" s="234"/>
      <c r="G850" s="145" t="s">
        <v>78</v>
      </c>
      <c r="H850" s="151">
        <v>1</v>
      </c>
      <c r="I850" s="146"/>
      <c r="J850" s="146"/>
      <c r="K850" s="146"/>
    </row>
    <row r="851" spans="1:11" ht="24" customHeight="1" x14ac:dyDescent="0.25">
      <c r="A851" s="152" t="s">
        <v>409</v>
      </c>
      <c r="B851" s="153" t="s">
        <v>698</v>
      </c>
      <c r="C851" s="152" t="s">
        <v>51</v>
      </c>
      <c r="D851" s="152" t="s">
        <v>699</v>
      </c>
      <c r="E851" s="235" t="s">
        <v>408</v>
      </c>
      <c r="F851" s="236"/>
      <c r="G851" s="154" t="s">
        <v>53</v>
      </c>
      <c r="H851" s="155">
        <v>8.5985699999999998E-2</v>
      </c>
      <c r="I851" s="155">
        <v>0</v>
      </c>
      <c r="J851" s="156"/>
      <c r="K851" s="156"/>
    </row>
    <row r="852" spans="1:11" ht="24" customHeight="1" x14ac:dyDescent="0.25">
      <c r="A852" s="157" t="s">
        <v>412</v>
      </c>
      <c r="B852" s="158" t="s">
        <v>832</v>
      </c>
      <c r="C852" s="157" t="s">
        <v>51</v>
      </c>
      <c r="D852" s="157" t="s">
        <v>833</v>
      </c>
      <c r="E852" s="237" t="s">
        <v>445</v>
      </c>
      <c r="F852" s="238"/>
      <c r="G852" s="159" t="s">
        <v>723</v>
      </c>
      <c r="H852" s="160">
        <v>2.2222200000000001E-2</v>
      </c>
      <c r="I852" s="160">
        <v>0</v>
      </c>
      <c r="J852" s="161"/>
      <c r="K852" s="161"/>
    </row>
    <row r="853" spans="1:11" ht="24" customHeight="1" x14ac:dyDescent="0.25">
      <c r="A853" s="157" t="s">
        <v>412</v>
      </c>
      <c r="B853" s="158" t="s">
        <v>916</v>
      </c>
      <c r="C853" s="157" t="s">
        <v>51</v>
      </c>
      <c r="D853" s="157" t="s">
        <v>917</v>
      </c>
      <c r="E853" s="237" t="s">
        <v>445</v>
      </c>
      <c r="F853" s="238"/>
      <c r="G853" s="159" t="s">
        <v>62</v>
      </c>
      <c r="H853" s="160">
        <v>3.1432799999999997E-2</v>
      </c>
      <c r="I853" s="160">
        <v>0</v>
      </c>
      <c r="J853" s="161"/>
      <c r="K853" s="161"/>
    </row>
    <row r="854" spans="1:11" ht="24" customHeight="1" x14ac:dyDescent="0.25">
      <c r="A854" s="157" t="s">
        <v>412</v>
      </c>
      <c r="B854" s="158" t="s">
        <v>918</v>
      </c>
      <c r="C854" s="157" t="s">
        <v>51</v>
      </c>
      <c r="D854" s="157" t="s">
        <v>919</v>
      </c>
      <c r="E854" s="237" t="s">
        <v>445</v>
      </c>
      <c r="F854" s="238"/>
      <c r="G854" s="159" t="s">
        <v>723</v>
      </c>
      <c r="H854" s="160">
        <v>6.3471999999999999E-3</v>
      </c>
      <c r="I854" s="160">
        <v>0</v>
      </c>
      <c r="J854" s="161"/>
      <c r="K854" s="161"/>
    </row>
    <row r="855" spans="1:11" ht="25.5" x14ac:dyDescent="0.25">
      <c r="A855" s="162"/>
      <c r="B855" s="162"/>
      <c r="C855" s="162"/>
      <c r="D855" s="162"/>
      <c r="E855" s="162" t="s">
        <v>429</v>
      </c>
      <c r="F855" s="163">
        <v>0.65203940792918025</v>
      </c>
      <c r="G855" s="162" t="s">
        <v>430</v>
      </c>
      <c r="H855" s="163">
        <v>0.72</v>
      </c>
      <c r="I855" s="162" t="s">
        <v>431</v>
      </c>
      <c r="J855" s="163"/>
    </row>
    <row r="856" spans="1:11" ht="15.75" customHeight="1" thickBot="1" x14ac:dyDescent="0.3">
      <c r="A856" s="162"/>
      <c r="B856" s="162"/>
      <c r="C856" s="162"/>
      <c r="D856" s="162"/>
      <c r="E856" s="162" t="s">
        <v>432</v>
      </c>
      <c r="F856" s="163">
        <v>0.6</v>
      </c>
      <c r="G856" s="162"/>
      <c r="H856" s="241" t="s">
        <v>433</v>
      </c>
      <c r="I856" s="241"/>
      <c r="J856" s="163"/>
    </row>
    <row r="857" spans="1:11" ht="0.95" customHeight="1" thickTop="1" x14ac:dyDescent="0.25">
      <c r="A857" s="165"/>
      <c r="B857" s="165"/>
      <c r="C857" s="165"/>
      <c r="D857" s="165"/>
      <c r="E857" s="165"/>
      <c r="F857" s="165"/>
      <c r="G857" s="165"/>
      <c r="H857" s="165"/>
      <c r="I857" s="165"/>
      <c r="J857" s="165"/>
      <c r="K857" s="165"/>
    </row>
    <row r="858" spans="1:11" ht="18" customHeight="1" x14ac:dyDescent="0.25">
      <c r="A858" s="129" t="s">
        <v>401</v>
      </c>
      <c r="B858" s="130" t="s">
        <v>43</v>
      </c>
      <c r="C858" s="129" t="s">
        <v>44</v>
      </c>
      <c r="D858" s="129" t="s">
        <v>4</v>
      </c>
      <c r="E858" s="239" t="s">
        <v>405</v>
      </c>
      <c r="F858" s="240"/>
      <c r="G858" s="144" t="s">
        <v>45</v>
      </c>
      <c r="H858" s="130" t="s">
        <v>46</v>
      </c>
      <c r="I858" s="130" t="s">
        <v>406</v>
      </c>
      <c r="J858" s="130"/>
      <c r="K858" s="130"/>
    </row>
    <row r="859" spans="1:11" ht="39" customHeight="1" x14ac:dyDescent="0.25">
      <c r="A859" s="133" t="s">
        <v>407</v>
      </c>
      <c r="B859" s="134" t="s">
        <v>402</v>
      </c>
      <c r="C859" s="133" t="s">
        <v>51</v>
      </c>
      <c r="D859" s="133" t="s">
        <v>403</v>
      </c>
      <c r="E859" s="233" t="s">
        <v>915</v>
      </c>
      <c r="F859" s="234"/>
      <c r="G859" s="145" t="s">
        <v>78</v>
      </c>
      <c r="H859" s="151">
        <v>1</v>
      </c>
      <c r="I859" s="146"/>
      <c r="J859" s="146"/>
      <c r="K859" s="146"/>
    </row>
    <row r="860" spans="1:11" ht="24" customHeight="1" x14ac:dyDescent="0.25">
      <c r="A860" s="152" t="s">
        <v>409</v>
      </c>
      <c r="B860" s="153" t="s">
        <v>698</v>
      </c>
      <c r="C860" s="152" t="s">
        <v>51</v>
      </c>
      <c r="D860" s="152" t="s">
        <v>699</v>
      </c>
      <c r="E860" s="235" t="s">
        <v>408</v>
      </c>
      <c r="F860" s="236"/>
      <c r="G860" s="154" t="s">
        <v>53</v>
      </c>
      <c r="H860" s="155">
        <v>0.25514009999999998</v>
      </c>
      <c r="I860" s="155">
        <v>0</v>
      </c>
      <c r="J860" s="156"/>
      <c r="K860" s="156"/>
    </row>
    <row r="861" spans="1:11" ht="24" customHeight="1" x14ac:dyDescent="0.25">
      <c r="A861" s="157" t="s">
        <v>412</v>
      </c>
      <c r="B861" s="158" t="s">
        <v>832</v>
      </c>
      <c r="C861" s="157" t="s">
        <v>51</v>
      </c>
      <c r="D861" s="157" t="s">
        <v>833</v>
      </c>
      <c r="E861" s="237" t="s">
        <v>445</v>
      </c>
      <c r="F861" s="238"/>
      <c r="G861" s="159" t="s">
        <v>723</v>
      </c>
      <c r="H861" s="160">
        <v>2.2222200000000001E-2</v>
      </c>
      <c r="I861" s="160">
        <v>0</v>
      </c>
      <c r="J861" s="161"/>
      <c r="K861" s="161"/>
    </row>
    <row r="862" spans="1:11" ht="24" customHeight="1" x14ac:dyDescent="0.25">
      <c r="A862" s="157" t="s">
        <v>412</v>
      </c>
      <c r="B862" s="158" t="s">
        <v>916</v>
      </c>
      <c r="C862" s="157" t="s">
        <v>51</v>
      </c>
      <c r="D862" s="157" t="s">
        <v>917</v>
      </c>
      <c r="E862" s="237" t="s">
        <v>445</v>
      </c>
      <c r="F862" s="238"/>
      <c r="G862" s="159" t="s">
        <v>62</v>
      </c>
      <c r="H862" s="160">
        <v>3.1432799999999997E-2</v>
      </c>
      <c r="I862" s="160">
        <v>0</v>
      </c>
      <c r="J862" s="161"/>
      <c r="K862" s="161"/>
    </row>
    <row r="863" spans="1:11" ht="24" customHeight="1" x14ac:dyDescent="0.25">
      <c r="A863" s="157" t="s">
        <v>412</v>
      </c>
      <c r="B863" s="158" t="s">
        <v>918</v>
      </c>
      <c r="C863" s="157" t="s">
        <v>51</v>
      </c>
      <c r="D863" s="157" t="s">
        <v>919</v>
      </c>
      <c r="E863" s="237" t="s">
        <v>445</v>
      </c>
      <c r="F863" s="238"/>
      <c r="G863" s="159" t="s">
        <v>723</v>
      </c>
      <c r="H863" s="160">
        <v>6.3471999999999999E-3</v>
      </c>
      <c r="I863" s="160">
        <v>0</v>
      </c>
      <c r="J863" s="161"/>
      <c r="K863" s="161"/>
    </row>
    <row r="864" spans="1:11" ht="25.5" x14ac:dyDescent="0.25">
      <c r="A864" s="162"/>
      <c r="B864" s="162"/>
      <c r="C864" s="162"/>
      <c r="D864" s="162"/>
      <c r="E864" s="162" t="s">
        <v>429</v>
      </c>
      <c r="F864" s="163">
        <v>1.9370805768407033</v>
      </c>
      <c r="G864" s="162" t="s">
        <v>430</v>
      </c>
      <c r="H864" s="163">
        <v>2.13</v>
      </c>
      <c r="I864" s="162" t="s">
        <v>431</v>
      </c>
      <c r="J864" s="163"/>
    </row>
    <row r="865" spans="1:11" ht="15.75" customHeight="1" thickBot="1" x14ac:dyDescent="0.3">
      <c r="A865" s="162"/>
      <c r="B865" s="162"/>
      <c r="C865" s="162"/>
      <c r="D865" s="162"/>
      <c r="E865" s="162" t="s">
        <v>432</v>
      </c>
      <c r="F865" s="163">
        <v>1.54</v>
      </c>
      <c r="G865" s="162"/>
      <c r="H865" s="241" t="s">
        <v>433</v>
      </c>
      <c r="I865" s="241"/>
      <c r="J865" s="163"/>
    </row>
    <row r="866" spans="1:11" ht="0.95" customHeight="1" thickTop="1" x14ac:dyDescent="0.25">
      <c r="A866" s="165"/>
      <c r="B866" s="165"/>
      <c r="C866" s="165"/>
      <c r="D866" s="165"/>
      <c r="E866" s="165"/>
      <c r="F866" s="165"/>
      <c r="G866" s="165"/>
      <c r="H866" s="165"/>
      <c r="I866" s="165"/>
      <c r="J866" s="165"/>
      <c r="K866" s="165"/>
    </row>
    <row r="867" spans="1:11" ht="50.1" customHeight="1" x14ac:dyDescent="0.25">
      <c r="A867" s="242" t="s">
        <v>846</v>
      </c>
      <c r="B867" s="242"/>
      <c r="C867" s="242"/>
      <c r="D867" s="242"/>
      <c r="E867" s="242"/>
      <c r="F867" s="242"/>
      <c r="G867" s="242"/>
      <c r="H867" s="242"/>
      <c r="I867" s="242"/>
      <c r="J867" s="242"/>
      <c r="K867" s="242"/>
    </row>
    <row r="868" spans="1:11" ht="18" customHeight="1" x14ac:dyDescent="0.25">
      <c r="A868" s="129"/>
      <c r="B868" s="130" t="s">
        <v>43</v>
      </c>
      <c r="C868" s="129" t="s">
        <v>44</v>
      </c>
      <c r="D868" s="129" t="s">
        <v>4</v>
      </c>
      <c r="E868" s="239" t="s">
        <v>405</v>
      </c>
      <c r="F868" s="240"/>
      <c r="G868" s="144" t="s">
        <v>45</v>
      </c>
      <c r="H868" s="130" t="s">
        <v>46</v>
      </c>
      <c r="I868" s="130" t="s">
        <v>406</v>
      </c>
      <c r="J868" s="130"/>
      <c r="K868" s="130"/>
    </row>
    <row r="869" spans="1:11" ht="26.1" customHeight="1" x14ac:dyDescent="0.25">
      <c r="A869" s="133" t="s">
        <v>407</v>
      </c>
      <c r="B869" s="134" t="s">
        <v>474</v>
      </c>
      <c r="C869" s="133" t="s">
        <v>51</v>
      </c>
      <c r="D869" s="133" t="s">
        <v>475</v>
      </c>
      <c r="E869" s="233" t="s">
        <v>408</v>
      </c>
      <c r="F869" s="234"/>
      <c r="G869" s="145" t="s">
        <v>53</v>
      </c>
      <c r="H869" s="151">
        <v>1</v>
      </c>
      <c r="I869" s="146"/>
      <c r="J869" s="146"/>
      <c r="K869" s="146"/>
    </row>
    <row r="870" spans="1:11" ht="26.1" customHeight="1" x14ac:dyDescent="0.25">
      <c r="A870" s="152" t="s">
        <v>409</v>
      </c>
      <c r="B870" s="153" t="s">
        <v>1425</v>
      </c>
      <c r="C870" s="152" t="s">
        <v>51</v>
      </c>
      <c r="D870" s="152" t="s">
        <v>1426</v>
      </c>
      <c r="E870" s="235" t="s">
        <v>408</v>
      </c>
      <c r="F870" s="236"/>
      <c r="G870" s="154" t="s">
        <v>53</v>
      </c>
      <c r="H870" s="155">
        <v>1</v>
      </c>
      <c r="I870" s="155">
        <v>0</v>
      </c>
      <c r="J870" s="156"/>
      <c r="K870" s="156"/>
    </row>
    <row r="871" spans="1:11" ht="24" customHeight="1" x14ac:dyDescent="0.25">
      <c r="A871" s="157" t="s">
        <v>412</v>
      </c>
      <c r="B871" s="158" t="s">
        <v>1122</v>
      </c>
      <c r="C871" s="157" t="s">
        <v>51</v>
      </c>
      <c r="D871" s="157" t="s">
        <v>1123</v>
      </c>
      <c r="E871" s="237" t="s">
        <v>415</v>
      </c>
      <c r="F871" s="238"/>
      <c r="G871" s="159" t="s">
        <v>53</v>
      </c>
      <c r="H871" s="160">
        <v>1</v>
      </c>
      <c r="I871" s="160">
        <v>0</v>
      </c>
      <c r="J871" s="161"/>
      <c r="K871" s="161"/>
    </row>
    <row r="872" spans="1:11" ht="26.1" customHeight="1" x14ac:dyDescent="0.25">
      <c r="A872" s="157" t="s">
        <v>412</v>
      </c>
      <c r="B872" s="158" t="s">
        <v>416</v>
      </c>
      <c r="C872" s="157" t="s">
        <v>51</v>
      </c>
      <c r="D872" s="157" t="s">
        <v>417</v>
      </c>
      <c r="E872" s="237" t="s">
        <v>418</v>
      </c>
      <c r="F872" s="238"/>
      <c r="G872" s="159" t="s">
        <v>53</v>
      </c>
      <c r="H872" s="160">
        <v>1</v>
      </c>
      <c r="I872" s="160">
        <v>0</v>
      </c>
      <c r="J872" s="161"/>
      <c r="K872" s="161"/>
    </row>
    <row r="873" spans="1:11" ht="26.1" customHeight="1" x14ac:dyDescent="0.25">
      <c r="A873" s="157" t="s">
        <v>412</v>
      </c>
      <c r="B873" s="158" t="s">
        <v>1048</v>
      </c>
      <c r="C873" s="157" t="s">
        <v>51</v>
      </c>
      <c r="D873" s="157" t="s">
        <v>1049</v>
      </c>
      <c r="E873" s="237" t="s">
        <v>530</v>
      </c>
      <c r="F873" s="238"/>
      <c r="G873" s="159" t="s">
        <v>53</v>
      </c>
      <c r="H873" s="160">
        <v>1</v>
      </c>
      <c r="I873" s="160">
        <v>0</v>
      </c>
      <c r="J873" s="161"/>
      <c r="K873" s="161"/>
    </row>
    <row r="874" spans="1:11" ht="26.1" customHeight="1" x14ac:dyDescent="0.25">
      <c r="A874" s="157" t="s">
        <v>412</v>
      </c>
      <c r="B874" s="158" t="s">
        <v>419</v>
      </c>
      <c r="C874" s="157" t="s">
        <v>51</v>
      </c>
      <c r="D874" s="157" t="s">
        <v>420</v>
      </c>
      <c r="E874" s="237" t="s">
        <v>418</v>
      </c>
      <c r="F874" s="238"/>
      <c r="G874" s="159" t="s">
        <v>53</v>
      </c>
      <c r="H874" s="160">
        <v>1</v>
      </c>
      <c r="I874" s="160">
        <v>0</v>
      </c>
      <c r="J874" s="161"/>
      <c r="K874" s="161"/>
    </row>
    <row r="875" spans="1:11" ht="26.1" customHeight="1" x14ac:dyDescent="0.25">
      <c r="A875" s="157" t="s">
        <v>412</v>
      </c>
      <c r="B875" s="158" t="s">
        <v>421</v>
      </c>
      <c r="C875" s="157" t="s">
        <v>51</v>
      </c>
      <c r="D875" s="157" t="s">
        <v>422</v>
      </c>
      <c r="E875" s="237" t="s">
        <v>423</v>
      </c>
      <c r="F875" s="238"/>
      <c r="G875" s="159" t="s">
        <v>53</v>
      </c>
      <c r="H875" s="160">
        <v>1</v>
      </c>
      <c r="I875" s="160">
        <v>0</v>
      </c>
      <c r="J875" s="161"/>
      <c r="K875" s="161"/>
    </row>
    <row r="876" spans="1:11" ht="26.1" customHeight="1" x14ac:dyDescent="0.25">
      <c r="A876" s="157" t="s">
        <v>412</v>
      </c>
      <c r="B876" s="158" t="s">
        <v>1286</v>
      </c>
      <c r="C876" s="157" t="s">
        <v>51</v>
      </c>
      <c r="D876" s="157" t="s">
        <v>1287</v>
      </c>
      <c r="E876" s="237" t="s">
        <v>426</v>
      </c>
      <c r="F876" s="238"/>
      <c r="G876" s="159" t="s">
        <v>53</v>
      </c>
      <c r="H876" s="160">
        <v>1</v>
      </c>
      <c r="I876" s="160">
        <v>0</v>
      </c>
      <c r="J876" s="161"/>
      <c r="K876" s="161"/>
    </row>
    <row r="877" spans="1:11" ht="26.1" customHeight="1" x14ac:dyDescent="0.25">
      <c r="A877" s="157" t="s">
        <v>412</v>
      </c>
      <c r="B877" s="158" t="s">
        <v>1224</v>
      </c>
      <c r="C877" s="157" t="s">
        <v>51</v>
      </c>
      <c r="D877" s="157" t="s">
        <v>1225</v>
      </c>
      <c r="E877" s="237" t="s">
        <v>426</v>
      </c>
      <c r="F877" s="238"/>
      <c r="G877" s="159" t="s">
        <v>53</v>
      </c>
      <c r="H877" s="160">
        <v>1</v>
      </c>
      <c r="I877" s="160">
        <v>0</v>
      </c>
      <c r="J877" s="161"/>
      <c r="K877" s="161"/>
    </row>
    <row r="878" spans="1:11" ht="25.5" x14ac:dyDescent="0.25">
      <c r="A878" s="162"/>
      <c r="B878" s="162"/>
      <c r="C878" s="162"/>
      <c r="D878" s="162"/>
      <c r="E878" s="162" t="s">
        <v>429</v>
      </c>
      <c r="F878" s="163">
        <v>8.0005711000000002</v>
      </c>
      <c r="G878" s="162" t="s">
        <v>430</v>
      </c>
      <c r="H878" s="163">
        <v>8.81</v>
      </c>
      <c r="I878" s="162" t="s">
        <v>431</v>
      </c>
      <c r="J878" s="163"/>
    </row>
    <row r="879" spans="1:11" ht="15.75" customHeight="1" thickBot="1" x14ac:dyDescent="0.3">
      <c r="A879" s="162"/>
      <c r="B879" s="162"/>
      <c r="C879" s="162"/>
      <c r="D879" s="162"/>
      <c r="E879" s="162" t="s">
        <v>432</v>
      </c>
      <c r="F879" s="163">
        <v>5.65</v>
      </c>
      <c r="G879" s="162"/>
      <c r="H879" s="241" t="s">
        <v>433</v>
      </c>
      <c r="I879" s="241"/>
      <c r="J879" s="163"/>
    </row>
    <row r="880" spans="1:11" ht="0.95" customHeight="1" thickTop="1" x14ac:dyDescent="0.25">
      <c r="A880" s="165"/>
      <c r="B880" s="165"/>
      <c r="C880" s="165"/>
      <c r="D880" s="165"/>
      <c r="E880" s="165"/>
      <c r="F880" s="165"/>
      <c r="G880" s="165"/>
      <c r="H880" s="165"/>
      <c r="I880" s="165"/>
      <c r="J880" s="165"/>
    </row>
    <row r="881" spans="1:11" ht="18" customHeight="1" x14ac:dyDescent="0.25">
      <c r="A881" s="129"/>
      <c r="B881" s="130" t="s">
        <v>43</v>
      </c>
      <c r="C881" s="129" t="s">
        <v>44</v>
      </c>
      <c r="D881" s="129" t="s">
        <v>4</v>
      </c>
      <c r="E881" s="239" t="s">
        <v>405</v>
      </c>
      <c r="F881" s="240"/>
      <c r="G881" s="144" t="s">
        <v>45</v>
      </c>
      <c r="H881" s="130" t="s">
        <v>46</v>
      </c>
      <c r="I881" s="130" t="s">
        <v>406</v>
      </c>
      <c r="J881" s="130"/>
      <c r="K881" s="130"/>
    </row>
    <row r="882" spans="1:11" ht="26.1" customHeight="1" x14ac:dyDescent="0.25">
      <c r="A882" s="133" t="s">
        <v>407</v>
      </c>
      <c r="B882" s="134" t="s">
        <v>717</v>
      </c>
      <c r="C882" s="133" t="s">
        <v>51</v>
      </c>
      <c r="D882" s="133" t="s">
        <v>718</v>
      </c>
      <c r="E882" s="233" t="s">
        <v>408</v>
      </c>
      <c r="F882" s="234"/>
      <c r="G882" s="145" t="s">
        <v>53</v>
      </c>
      <c r="H882" s="151">
        <v>1</v>
      </c>
      <c r="I882" s="146"/>
      <c r="J882" s="146"/>
      <c r="K882" s="146"/>
    </row>
    <row r="883" spans="1:11" ht="26.1" customHeight="1" x14ac:dyDescent="0.25">
      <c r="A883" s="152" t="s">
        <v>409</v>
      </c>
      <c r="B883" s="153" t="s">
        <v>1427</v>
      </c>
      <c r="C883" s="152" t="s">
        <v>51</v>
      </c>
      <c r="D883" s="152" t="s">
        <v>1428</v>
      </c>
      <c r="E883" s="235" t="s">
        <v>408</v>
      </c>
      <c r="F883" s="236"/>
      <c r="G883" s="154" t="s">
        <v>53</v>
      </c>
      <c r="H883" s="155">
        <v>1</v>
      </c>
      <c r="I883" s="155">
        <v>0</v>
      </c>
      <c r="J883" s="156"/>
      <c r="K883" s="156"/>
    </row>
    <row r="884" spans="1:11" ht="24" customHeight="1" x14ac:dyDescent="0.25">
      <c r="A884" s="157" t="s">
        <v>412</v>
      </c>
      <c r="B884" s="158" t="s">
        <v>1209</v>
      </c>
      <c r="C884" s="157" t="s">
        <v>51</v>
      </c>
      <c r="D884" s="157" t="s">
        <v>1210</v>
      </c>
      <c r="E884" s="237" t="s">
        <v>415</v>
      </c>
      <c r="F884" s="238"/>
      <c r="G884" s="159" t="s">
        <v>53</v>
      </c>
      <c r="H884" s="160">
        <v>1</v>
      </c>
      <c r="I884" s="160">
        <v>0</v>
      </c>
      <c r="J884" s="161"/>
      <c r="K884" s="161"/>
    </row>
    <row r="885" spans="1:11" ht="26.1" customHeight="1" x14ac:dyDescent="0.25">
      <c r="A885" s="157" t="s">
        <v>412</v>
      </c>
      <c r="B885" s="158" t="s">
        <v>416</v>
      </c>
      <c r="C885" s="157" t="s">
        <v>51</v>
      </c>
      <c r="D885" s="157" t="s">
        <v>417</v>
      </c>
      <c r="E885" s="237" t="s">
        <v>418</v>
      </c>
      <c r="F885" s="238"/>
      <c r="G885" s="159" t="s">
        <v>53</v>
      </c>
      <c r="H885" s="160">
        <v>1</v>
      </c>
      <c r="I885" s="160">
        <v>0</v>
      </c>
      <c r="J885" s="161"/>
      <c r="K885" s="161"/>
    </row>
    <row r="886" spans="1:11" ht="26.1" customHeight="1" x14ac:dyDescent="0.25">
      <c r="A886" s="157" t="s">
        <v>412</v>
      </c>
      <c r="B886" s="158" t="s">
        <v>1048</v>
      </c>
      <c r="C886" s="157" t="s">
        <v>51</v>
      </c>
      <c r="D886" s="157" t="s">
        <v>1049</v>
      </c>
      <c r="E886" s="237" t="s">
        <v>530</v>
      </c>
      <c r="F886" s="238"/>
      <c r="G886" s="159" t="s">
        <v>53</v>
      </c>
      <c r="H886" s="160">
        <v>1</v>
      </c>
      <c r="I886" s="160">
        <v>0</v>
      </c>
      <c r="J886" s="161"/>
      <c r="K886" s="161"/>
    </row>
    <row r="887" spans="1:11" ht="26.1" customHeight="1" x14ac:dyDescent="0.25">
      <c r="A887" s="157" t="s">
        <v>412</v>
      </c>
      <c r="B887" s="158" t="s">
        <v>419</v>
      </c>
      <c r="C887" s="157" t="s">
        <v>51</v>
      </c>
      <c r="D887" s="157" t="s">
        <v>420</v>
      </c>
      <c r="E887" s="237" t="s">
        <v>418</v>
      </c>
      <c r="F887" s="238"/>
      <c r="G887" s="159" t="s">
        <v>53</v>
      </c>
      <c r="H887" s="160">
        <v>1</v>
      </c>
      <c r="I887" s="160">
        <v>0</v>
      </c>
      <c r="J887" s="161"/>
      <c r="K887" s="161"/>
    </row>
    <row r="888" spans="1:11" ht="26.1" customHeight="1" x14ac:dyDescent="0.25">
      <c r="A888" s="157" t="s">
        <v>412</v>
      </c>
      <c r="B888" s="158" t="s">
        <v>421</v>
      </c>
      <c r="C888" s="157" t="s">
        <v>51</v>
      </c>
      <c r="D888" s="157" t="s">
        <v>422</v>
      </c>
      <c r="E888" s="237" t="s">
        <v>423</v>
      </c>
      <c r="F888" s="238"/>
      <c r="G888" s="159" t="s">
        <v>53</v>
      </c>
      <c r="H888" s="160">
        <v>1</v>
      </c>
      <c r="I888" s="160">
        <v>0</v>
      </c>
      <c r="J888" s="161"/>
      <c r="K888" s="161"/>
    </row>
    <row r="889" spans="1:11" ht="26.1" customHeight="1" x14ac:dyDescent="0.25">
      <c r="A889" s="157" t="s">
        <v>412</v>
      </c>
      <c r="B889" s="158" t="s">
        <v>1159</v>
      </c>
      <c r="C889" s="157" t="s">
        <v>51</v>
      </c>
      <c r="D889" s="157" t="s">
        <v>1160</v>
      </c>
      <c r="E889" s="237" t="s">
        <v>426</v>
      </c>
      <c r="F889" s="238"/>
      <c r="G889" s="159" t="s">
        <v>53</v>
      </c>
      <c r="H889" s="160">
        <v>1</v>
      </c>
      <c r="I889" s="160">
        <v>0</v>
      </c>
      <c r="J889" s="161"/>
      <c r="K889" s="161"/>
    </row>
    <row r="890" spans="1:11" ht="26.1" customHeight="1" x14ac:dyDescent="0.25">
      <c r="A890" s="157" t="s">
        <v>412</v>
      </c>
      <c r="B890" s="158" t="s">
        <v>1111</v>
      </c>
      <c r="C890" s="157" t="s">
        <v>51</v>
      </c>
      <c r="D890" s="157" t="s">
        <v>1112</v>
      </c>
      <c r="E890" s="237" t="s">
        <v>426</v>
      </c>
      <c r="F890" s="238"/>
      <c r="G890" s="159" t="s">
        <v>53</v>
      </c>
      <c r="H890" s="160">
        <v>1</v>
      </c>
      <c r="I890" s="160">
        <v>0</v>
      </c>
      <c r="J890" s="161"/>
      <c r="K890" s="161"/>
    </row>
    <row r="891" spans="1:11" ht="25.5" x14ac:dyDescent="0.25">
      <c r="A891" s="162"/>
      <c r="B891" s="162"/>
      <c r="C891" s="162"/>
      <c r="D891" s="162"/>
      <c r="E891" s="162" t="s">
        <v>429</v>
      </c>
      <c r="F891" s="163">
        <v>7.9386988000000001</v>
      </c>
      <c r="G891" s="162" t="s">
        <v>430</v>
      </c>
      <c r="H891" s="163">
        <v>8.74</v>
      </c>
      <c r="I891" s="162" t="s">
        <v>431</v>
      </c>
      <c r="J891" s="163"/>
    </row>
    <row r="892" spans="1:11" ht="15.75" customHeight="1" thickBot="1" x14ac:dyDescent="0.3">
      <c r="A892" s="162"/>
      <c r="B892" s="162"/>
      <c r="C892" s="162"/>
      <c r="D892" s="162"/>
      <c r="E892" s="162" t="s">
        <v>432</v>
      </c>
      <c r="F892" s="163">
        <v>5.7</v>
      </c>
      <c r="G892" s="162"/>
      <c r="H892" s="241" t="s">
        <v>433</v>
      </c>
      <c r="I892" s="241"/>
      <c r="J892" s="163"/>
    </row>
    <row r="893" spans="1:11" ht="0.95" customHeight="1" thickTop="1" x14ac:dyDescent="0.25">
      <c r="A893" s="165"/>
      <c r="B893" s="165"/>
      <c r="C893" s="165"/>
      <c r="D893" s="165"/>
      <c r="E893" s="165"/>
      <c r="F893" s="165"/>
      <c r="G893" s="165"/>
      <c r="H893" s="165"/>
      <c r="I893" s="165"/>
      <c r="J893" s="165"/>
    </row>
    <row r="894" spans="1:11" ht="18" customHeight="1" x14ac:dyDescent="0.25">
      <c r="A894" s="129"/>
      <c r="B894" s="130" t="s">
        <v>43</v>
      </c>
      <c r="C894" s="129" t="s">
        <v>44</v>
      </c>
      <c r="D894" s="129" t="s">
        <v>4</v>
      </c>
      <c r="E894" s="239" t="s">
        <v>405</v>
      </c>
      <c r="F894" s="240"/>
      <c r="G894" s="144" t="s">
        <v>45</v>
      </c>
      <c r="H894" s="130" t="s">
        <v>46</v>
      </c>
      <c r="I894" s="130" t="s">
        <v>406</v>
      </c>
      <c r="J894" s="130"/>
      <c r="K894" s="130"/>
    </row>
    <row r="895" spans="1:11" ht="26.1" customHeight="1" x14ac:dyDescent="0.25">
      <c r="A895" s="133" t="s">
        <v>407</v>
      </c>
      <c r="B895" s="134" t="s">
        <v>818</v>
      </c>
      <c r="C895" s="133" t="s">
        <v>51</v>
      </c>
      <c r="D895" s="133" t="s">
        <v>819</v>
      </c>
      <c r="E895" s="233" t="s">
        <v>820</v>
      </c>
      <c r="F895" s="234"/>
      <c r="G895" s="145" t="s">
        <v>274</v>
      </c>
      <c r="H895" s="151">
        <v>1</v>
      </c>
      <c r="I895" s="146"/>
      <c r="J895" s="146"/>
      <c r="K895" s="146"/>
    </row>
    <row r="896" spans="1:11" ht="24" customHeight="1" x14ac:dyDescent="0.25">
      <c r="A896" s="152" t="s">
        <v>409</v>
      </c>
      <c r="B896" s="153" t="s">
        <v>698</v>
      </c>
      <c r="C896" s="152" t="s">
        <v>51</v>
      </c>
      <c r="D896" s="152" t="s">
        <v>699</v>
      </c>
      <c r="E896" s="235" t="s">
        <v>408</v>
      </c>
      <c r="F896" s="236"/>
      <c r="G896" s="154" t="s">
        <v>53</v>
      </c>
      <c r="H896" s="155">
        <v>8.2899999999999991</v>
      </c>
      <c r="I896" s="155">
        <v>0</v>
      </c>
      <c r="J896" s="156"/>
      <c r="K896" s="156"/>
    </row>
    <row r="897" spans="1:11" ht="26.1" customHeight="1" x14ac:dyDescent="0.25">
      <c r="A897" s="157" t="s">
        <v>412</v>
      </c>
      <c r="B897" s="158" t="s">
        <v>1217</v>
      </c>
      <c r="C897" s="157" t="s">
        <v>51</v>
      </c>
      <c r="D897" s="157" t="s">
        <v>1218</v>
      </c>
      <c r="E897" s="237" t="s">
        <v>445</v>
      </c>
      <c r="F897" s="238"/>
      <c r="G897" s="159" t="s">
        <v>274</v>
      </c>
      <c r="H897" s="160">
        <v>1.1499999999999999</v>
      </c>
      <c r="I897" s="160">
        <v>0</v>
      </c>
      <c r="J897" s="161"/>
      <c r="K897" s="161"/>
    </row>
    <row r="898" spans="1:11" ht="24" customHeight="1" x14ac:dyDescent="0.25">
      <c r="A898" s="157" t="s">
        <v>412</v>
      </c>
      <c r="B898" s="158" t="s">
        <v>1241</v>
      </c>
      <c r="C898" s="157" t="s">
        <v>51</v>
      </c>
      <c r="D898" s="157" t="s">
        <v>1242</v>
      </c>
      <c r="E898" s="237" t="s">
        <v>445</v>
      </c>
      <c r="F898" s="238"/>
      <c r="G898" s="159" t="s">
        <v>177</v>
      </c>
      <c r="H898" s="160">
        <v>389.54</v>
      </c>
      <c r="I898" s="160">
        <v>0</v>
      </c>
      <c r="J898" s="161"/>
      <c r="K898" s="161"/>
    </row>
    <row r="899" spans="1:11" ht="25.5" x14ac:dyDescent="0.25">
      <c r="A899" s="162"/>
      <c r="B899" s="162"/>
      <c r="C899" s="162"/>
      <c r="D899" s="162"/>
      <c r="E899" s="162" t="s">
        <v>429</v>
      </c>
      <c r="F899" s="163">
        <v>63.047927276188695</v>
      </c>
      <c r="G899" s="162" t="s">
        <v>430</v>
      </c>
      <c r="H899" s="163">
        <v>69.42</v>
      </c>
      <c r="I899" s="162" t="s">
        <v>431</v>
      </c>
      <c r="J899" s="163"/>
    </row>
    <row r="900" spans="1:11" ht="15.75" customHeight="1" thickBot="1" x14ac:dyDescent="0.3">
      <c r="A900" s="162"/>
      <c r="B900" s="162"/>
      <c r="C900" s="162"/>
      <c r="D900" s="162"/>
      <c r="E900" s="162" t="s">
        <v>432</v>
      </c>
      <c r="F900" s="163">
        <v>163.13</v>
      </c>
      <c r="G900" s="162"/>
      <c r="H900" s="241" t="s">
        <v>433</v>
      </c>
      <c r="I900" s="241"/>
      <c r="J900" s="163"/>
    </row>
    <row r="901" spans="1:11" ht="0.95" customHeight="1" thickTop="1" x14ac:dyDescent="0.25">
      <c r="A901" s="165"/>
      <c r="B901" s="165"/>
      <c r="C901" s="165"/>
      <c r="D901" s="165"/>
      <c r="E901" s="165"/>
      <c r="F901" s="165"/>
      <c r="G901" s="165"/>
      <c r="H901" s="165"/>
      <c r="I901" s="165"/>
      <c r="J901" s="165"/>
    </row>
    <row r="902" spans="1:11" ht="18" customHeight="1" x14ac:dyDescent="0.25">
      <c r="A902" s="129"/>
      <c r="B902" s="130" t="s">
        <v>43</v>
      </c>
      <c r="C902" s="129" t="s">
        <v>44</v>
      </c>
      <c r="D902" s="129" t="s">
        <v>4</v>
      </c>
      <c r="E902" s="239" t="s">
        <v>405</v>
      </c>
      <c r="F902" s="240"/>
      <c r="G902" s="144" t="s">
        <v>45</v>
      </c>
      <c r="H902" s="130" t="s">
        <v>46</v>
      </c>
      <c r="I902" s="130" t="s">
        <v>406</v>
      </c>
      <c r="J902" s="130"/>
      <c r="K902" s="130"/>
    </row>
    <row r="903" spans="1:11" ht="24" customHeight="1" x14ac:dyDescent="0.25">
      <c r="A903" s="133" t="s">
        <v>407</v>
      </c>
      <c r="B903" s="134" t="s">
        <v>1429</v>
      </c>
      <c r="C903" s="133" t="s">
        <v>51</v>
      </c>
      <c r="D903" s="133" t="s">
        <v>1430</v>
      </c>
      <c r="E903" s="233" t="s">
        <v>408</v>
      </c>
      <c r="F903" s="234"/>
      <c r="G903" s="145" t="s">
        <v>53</v>
      </c>
      <c r="H903" s="151">
        <v>1</v>
      </c>
      <c r="I903" s="146"/>
      <c r="J903" s="146"/>
      <c r="K903" s="146"/>
    </row>
    <row r="904" spans="1:11" ht="26.1" customHeight="1" x14ac:dyDescent="0.25">
      <c r="A904" s="152" t="s">
        <v>409</v>
      </c>
      <c r="B904" s="153" t="s">
        <v>1431</v>
      </c>
      <c r="C904" s="152" t="s">
        <v>51</v>
      </c>
      <c r="D904" s="152" t="s">
        <v>1432</v>
      </c>
      <c r="E904" s="235" t="s">
        <v>408</v>
      </c>
      <c r="F904" s="236"/>
      <c r="G904" s="154" t="s">
        <v>53</v>
      </c>
      <c r="H904" s="155">
        <v>1</v>
      </c>
      <c r="I904" s="155">
        <v>0</v>
      </c>
      <c r="J904" s="156"/>
      <c r="K904" s="156"/>
    </row>
    <row r="905" spans="1:11" ht="26.1" customHeight="1" x14ac:dyDescent="0.25">
      <c r="A905" s="157" t="s">
        <v>412</v>
      </c>
      <c r="B905" s="158" t="s">
        <v>416</v>
      </c>
      <c r="C905" s="157" t="s">
        <v>51</v>
      </c>
      <c r="D905" s="157" t="s">
        <v>417</v>
      </c>
      <c r="E905" s="237" t="s">
        <v>418</v>
      </c>
      <c r="F905" s="238"/>
      <c r="G905" s="159" t="s">
        <v>53</v>
      </c>
      <c r="H905" s="160">
        <v>1</v>
      </c>
      <c r="I905" s="160">
        <v>0</v>
      </c>
      <c r="J905" s="161"/>
      <c r="K905" s="161"/>
    </row>
    <row r="906" spans="1:11" ht="26.1" customHeight="1" x14ac:dyDescent="0.25">
      <c r="A906" s="157" t="s">
        <v>412</v>
      </c>
      <c r="B906" s="158" t="s">
        <v>1048</v>
      </c>
      <c r="C906" s="157" t="s">
        <v>51</v>
      </c>
      <c r="D906" s="157" t="s">
        <v>1049</v>
      </c>
      <c r="E906" s="237" t="s">
        <v>530</v>
      </c>
      <c r="F906" s="238"/>
      <c r="G906" s="159" t="s">
        <v>53</v>
      </c>
      <c r="H906" s="160">
        <v>1</v>
      </c>
      <c r="I906" s="160">
        <v>0</v>
      </c>
      <c r="J906" s="161"/>
      <c r="K906" s="161"/>
    </row>
    <row r="907" spans="1:11" ht="26.1" customHeight="1" x14ac:dyDescent="0.25">
      <c r="A907" s="157" t="s">
        <v>412</v>
      </c>
      <c r="B907" s="158" t="s">
        <v>419</v>
      </c>
      <c r="C907" s="157" t="s">
        <v>51</v>
      </c>
      <c r="D907" s="157" t="s">
        <v>420</v>
      </c>
      <c r="E907" s="237" t="s">
        <v>418</v>
      </c>
      <c r="F907" s="238"/>
      <c r="G907" s="159" t="s">
        <v>53</v>
      </c>
      <c r="H907" s="160">
        <v>1</v>
      </c>
      <c r="I907" s="160">
        <v>0</v>
      </c>
      <c r="J907" s="161"/>
      <c r="K907" s="161"/>
    </row>
    <row r="908" spans="1:11" ht="26.1" customHeight="1" x14ac:dyDescent="0.25">
      <c r="A908" s="157" t="s">
        <v>412</v>
      </c>
      <c r="B908" s="158" t="s">
        <v>421</v>
      </c>
      <c r="C908" s="157" t="s">
        <v>51</v>
      </c>
      <c r="D908" s="157" t="s">
        <v>422</v>
      </c>
      <c r="E908" s="237" t="s">
        <v>423</v>
      </c>
      <c r="F908" s="238"/>
      <c r="G908" s="159" t="s">
        <v>53</v>
      </c>
      <c r="H908" s="160">
        <v>1</v>
      </c>
      <c r="I908" s="160">
        <v>0</v>
      </c>
      <c r="J908" s="161"/>
      <c r="K908" s="161"/>
    </row>
    <row r="909" spans="1:11" ht="24" customHeight="1" x14ac:dyDescent="0.25">
      <c r="A909" s="157" t="s">
        <v>412</v>
      </c>
      <c r="B909" s="158" t="s">
        <v>1269</v>
      </c>
      <c r="C909" s="157" t="s">
        <v>51</v>
      </c>
      <c r="D909" s="157" t="s">
        <v>1270</v>
      </c>
      <c r="E909" s="237" t="s">
        <v>415</v>
      </c>
      <c r="F909" s="238"/>
      <c r="G909" s="159" t="s">
        <v>53</v>
      </c>
      <c r="H909" s="160">
        <v>1</v>
      </c>
      <c r="I909" s="160">
        <v>0</v>
      </c>
      <c r="J909" s="161"/>
      <c r="K909" s="161"/>
    </row>
    <row r="910" spans="1:11" ht="26.1" customHeight="1" x14ac:dyDescent="0.25">
      <c r="A910" s="157" t="s">
        <v>412</v>
      </c>
      <c r="B910" s="158" t="s">
        <v>1324</v>
      </c>
      <c r="C910" s="157" t="s">
        <v>51</v>
      </c>
      <c r="D910" s="157" t="s">
        <v>1325</v>
      </c>
      <c r="E910" s="237" t="s">
        <v>426</v>
      </c>
      <c r="F910" s="238"/>
      <c r="G910" s="159" t="s">
        <v>53</v>
      </c>
      <c r="H910" s="160">
        <v>1</v>
      </c>
      <c r="I910" s="160">
        <v>0</v>
      </c>
      <c r="J910" s="161"/>
      <c r="K910" s="161"/>
    </row>
    <row r="911" spans="1:11" ht="26.1" customHeight="1" x14ac:dyDescent="0.25">
      <c r="A911" s="157" t="s">
        <v>412</v>
      </c>
      <c r="B911" s="158" t="s">
        <v>1227</v>
      </c>
      <c r="C911" s="157" t="s">
        <v>51</v>
      </c>
      <c r="D911" s="157" t="s">
        <v>1228</v>
      </c>
      <c r="E911" s="237" t="s">
        <v>426</v>
      </c>
      <c r="F911" s="238"/>
      <c r="G911" s="159" t="s">
        <v>53</v>
      </c>
      <c r="H911" s="160">
        <v>1</v>
      </c>
      <c r="I911" s="160">
        <v>0</v>
      </c>
      <c r="J911" s="161"/>
      <c r="K911" s="161"/>
    </row>
    <row r="912" spans="1:11" ht="25.5" x14ac:dyDescent="0.25">
      <c r="A912" s="162"/>
      <c r="B912" s="162"/>
      <c r="C912" s="162"/>
      <c r="D912" s="162"/>
      <c r="E912" s="162" t="s">
        <v>429</v>
      </c>
      <c r="F912" s="163">
        <v>8.8858216999999993</v>
      </c>
      <c r="G912" s="162" t="s">
        <v>430</v>
      </c>
      <c r="H912" s="163">
        <v>9.7799999999999994</v>
      </c>
      <c r="I912" s="162" t="s">
        <v>431</v>
      </c>
      <c r="J912" s="163"/>
    </row>
    <row r="913" spans="1:11" ht="15.75" customHeight="1" thickBot="1" x14ac:dyDescent="0.3">
      <c r="A913" s="162"/>
      <c r="B913" s="162"/>
      <c r="C913" s="162"/>
      <c r="D913" s="162"/>
      <c r="E913" s="162" t="s">
        <v>432</v>
      </c>
      <c r="F913" s="163">
        <v>5.91</v>
      </c>
      <c r="G913" s="162"/>
      <c r="H913" s="241" t="s">
        <v>433</v>
      </c>
      <c r="I913" s="241"/>
      <c r="J913" s="163"/>
    </row>
    <row r="914" spans="1:11" ht="0.95" customHeight="1" thickTop="1" x14ac:dyDescent="0.25">
      <c r="A914" s="165"/>
      <c r="B914" s="165"/>
      <c r="C914" s="165"/>
      <c r="D914" s="165"/>
      <c r="E914" s="165"/>
      <c r="F914" s="165"/>
      <c r="G914" s="165"/>
      <c r="H914" s="165"/>
      <c r="I914" s="165"/>
      <c r="J914" s="165"/>
    </row>
    <row r="915" spans="1:11" ht="18" customHeight="1" x14ac:dyDescent="0.25">
      <c r="A915" s="129"/>
      <c r="B915" s="130" t="s">
        <v>43</v>
      </c>
      <c r="C915" s="129" t="s">
        <v>44</v>
      </c>
      <c r="D915" s="129" t="s">
        <v>4</v>
      </c>
      <c r="E915" s="239" t="s">
        <v>405</v>
      </c>
      <c r="F915" s="240"/>
      <c r="G915" s="144" t="s">
        <v>45</v>
      </c>
      <c r="H915" s="130" t="s">
        <v>46</v>
      </c>
      <c r="I915" s="130" t="s">
        <v>406</v>
      </c>
      <c r="J915" s="130"/>
      <c r="K915" s="130"/>
    </row>
    <row r="916" spans="1:11" ht="26.1" customHeight="1" x14ac:dyDescent="0.25">
      <c r="A916" s="133" t="s">
        <v>407</v>
      </c>
      <c r="B916" s="134" t="s">
        <v>626</v>
      </c>
      <c r="C916" s="133" t="s">
        <v>51</v>
      </c>
      <c r="D916" s="133" t="s">
        <v>627</v>
      </c>
      <c r="E916" s="233" t="s">
        <v>408</v>
      </c>
      <c r="F916" s="234"/>
      <c r="G916" s="145" t="s">
        <v>53</v>
      </c>
      <c r="H916" s="151">
        <v>1</v>
      </c>
      <c r="I916" s="146"/>
      <c r="J916" s="146"/>
      <c r="K916" s="146"/>
    </row>
    <row r="917" spans="1:11" ht="26.1" customHeight="1" x14ac:dyDescent="0.25">
      <c r="A917" s="152" t="s">
        <v>409</v>
      </c>
      <c r="B917" s="153" t="s">
        <v>1433</v>
      </c>
      <c r="C917" s="152" t="s">
        <v>51</v>
      </c>
      <c r="D917" s="152" t="s">
        <v>1434</v>
      </c>
      <c r="E917" s="235" t="s">
        <v>408</v>
      </c>
      <c r="F917" s="236"/>
      <c r="G917" s="154" t="s">
        <v>53</v>
      </c>
      <c r="H917" s="155">
        <v>1</v>
      </c>
      <c r="I917" s="155">
        <v>0</v>
      </c>
      <c r="J917" s="156"/>
      <c r="K917" s="156"/>
    </row>
    <row r="918" spans="1:11" ht="24" customHeight="1" x14ac:dyDescent="0.25">
      <c r="A918" s="157" t="s">
        <v>412</v>
      </c>
      <c r="B918" s="158" t="s">
        <v>1030</v>
      </c>
      <c r="C918" s="157" t="s">
        <v>51</v>
      </c>
      <c r="D918" s="157" t="s">
        <v>1031</v>
      </c>
      <c r="E918" s="237" t="s">
        <v>415</v>
      </c>
      <c r="F918" s="238"/>
      <c r="G918" s="159" t="s">
        <v>53</v>
      </c>
      <c r="H918" s="160">
        <v>1</v>
      </c>
      <c r="I918" s="160">
        <v>0</v>
      </c>
      <c r="J918" s="161"/>
      <c r="K918" s="161"/>
    </row>
    <row r="919" spans="1:11" ht="26.1" customHeight="1" x14ac:dyDescent="0.25">
      <c r="A919" s="157" t="s">
        <v>412</v>
      </c>
      <c r="B919" s="158" t="s">
        <v>416</v>
      </c>
      <c r="C919" s="157" t="s">
        <v>51</v>
      </c>
      <c r="D919" s="157" t="s">
        <v>417</v>
      </c>
      <c r="E919" s="237" t="s">
        <v>418</v>
      </c>
      <c r="F919" s="238"/>
      <c r="G919" s="159" t="s">
        <v>53</v>
      </c>
      <c r="H919" s="160">
        <v>1</v>
      </c>
      <c r="I919" s="160">
        <v>0</v>
      </c>
      <c r="J919" s="161"/>
      <c r="K919" s="161"/>
    </row>
    <row r="920" spans="1:11" ht="26.1" customHeight="1" x14ac:dyDescent="0.25">
      <c r="A920" s="157" t="s">
        <v>412</v>
      </c>
      <c r="B920" s="158" t="s">
        <v>1048</v>
      </c>
      <c r="C920" s="157" t="s">
        <v>51</v>
      </c>
      <c r="D920" s="157" t="s">
        <v>1049</v>
      </c>
      <c r="E920" s="237" t="s">
        <v>530</v>
      </c>
      <c r="F920" s="238"/>
      <c r="G920" s="159" t="s">
        <v>53</v>
      </c>
      <c r="H920" s="160">
        <v>1</v>
      </c>
      <c r="I920" s="160">
        <v>0</v>
      </c>
      <c r="J920" s="161"/>
      <c r="K920" s="161"/>
    </row>
    <row r="921" spans="1:11" ht="26.1" customHeight="1" x14ac:dyDescent="0.25">
      <c r="A921" s="157" t="s">
        <v>412</v>
      </c>
      <c r="B921" s="158" t="s">
        <v>419</v>
      </c>
      <c r="C921" s="157" t="s">
        <v>51</v>
      </c>
      <c r="D921" s="157" t="s">
        <v>420</v>
      </c>
      <c r="E921" s="237" t="s">
        <v>418</v>
      </c>
      <c r="F921" s="238"/>
      <c r="G921" s="159" t="s">
        <v>53</v>
      </c>
      <c r="H921" s="160">
        <v>1</v>
      </c>
      <c r="I921" s="160">
        <v>0</v>
      </c>
      <c r="J921" s="161"/>
      <c r="K921" s="161"/>
    </row>
    <row r="922" spans="1:11" ht="26.1" customHeight="1" x14ac:dyDescent="0.25">
      <c r="A922" s="157" t="s">
        <v>412</v>
      </c>
      <c r="B922" s="158" t="s">
        <v>421</v>
      </c>
      <c r="C922" s="157" t="s">
        <v>51</v>
      </c>
      <c r="D922" s="157" t="s">
        <v>422</v>
      </c>
      <c r="E922" s="237" t="s">
        <v>423</v>
      </c>
      <c r="F922" s="238"/>
      <c r="G922" s="159" t="s">
        <v>53</v>
      </c>
      <c r="H922" s="160">
        <v>1</v>
      </c>
      <c r="I922" s="160">
        <v>0</v>
      </c>
      <c r="J922" s="161"/>
      <c r="K922" s="161"/>
    </row>
    <row r="923" spans="1:11" ht="26.1" customHeight="1" x14ac:dyDescent="0.25">
      <c r="A923" s="157" t="s">
        <v>412</v>
      </c>
      <c r="B923" s="158" t="s">
        <v>1102</v>
      </c>
      <c r="C923" s="157" t="s">
        <v>51</v>
      </c>
      <c r="D923" s="157" t="s">
        <v>1103</v>
      </c>
      <c r="E923" s="237" t="s">
        <v>426</v>
      </c>
      <c r="F923" s="238"/>
      <c r="G923" s="159" t="s">
        <v>53</v>
      </c>
      <c r="H923" s="160">
        <v>1</v>
      </c>
      <c r="I923" s="160">
        <v>0</v>
      </c>
      <c r="J923" s="161"/>
      <c r="K923" s="161"/>
    </row>
    <row r="924" spans="1:11" ht="26.1" customHeight="1" x14ac:dyDescent="0.25">
      <c r="A924" s="157" t="s">
        <v>412</v>
      </c>
      <c r="B924" s="158" t="s">
        <v>1085</v>
      </c>
      <c r="C924" s="157" t="s">
        <v>51</v>
      </c>
      <c r="D924" s="157" t="s">
        <v>1086</v>
      </c>
      <c r="E924" s="237" t="s">
        <v>426</v>
      </c>
      <c r="F924" s="238"/>
      <c r="G924" s="159" t="s">
        <v>53</v>
      </c>
      <c r="H924" s="160">
        <v>1</v>
      </c>
      <c r="I924" s="160">
        <v>0</v>
      </c>
      <c r="J924" s="161"/>
      <c r="K924" s="161"/>
    </row>
    <row r="925" spans="1:11" ht="25.5" x14ac:dyDescent="0.25">
      <c r="A925" s="162"/>
      <c r="B925" s="162"/>
      <c r="C925" s="162"/>
      <c r="D925" s="162"/>
      <c r="E925" s="162" t="s">
        <v>429</v>
      </c>
      <c r="F925" s="163">
        <v>8.1766693999999998</v>
      </c>
      <c r="G925" s="162" t="s">
        <v>430</v>
      </c>
      <c r="H925" s="163">
        <v>9</v>
      </c>
      <c r="I925" s="162" t="s">
        <v>431</v>
      </c>
      <c r="J925" s="163"/>
    </row>
    <row r="926" spans="1:11" ht="15.75" customHeight="1" thickBot="1" x14ac:dyDescent="0.3">
      <c r="A926" s="162"/>
      <c r="B926" s="162"/>
      <c r="C926" s="162"/>
      <c r="D926" s="162"/>
      <c r="E926" s="162" t="s">
        <v>432</v>
      </c>
      <c r="F926" s="163">
        <v>5.84</v>
      </c>
      <c r="G926" s="162"/>
      <c r="H926" s="241" t="s">
        <v>433</v>
      </c>
      <c r="I926" s="241"/>
      <c r="J926" s="163"/>
    </row>
    <row r="927" spans="1:11" ht="0.95" customHeight="1" thickTop="1" x14ac:dyDescent="0.25">
      <c r="A927" s="165"/>
      <c r="B927" s="165"/>
      <c r="C927" s="165"/>
      <c r="D927" s="165"/>
      <c r="E927" s="165"/>
      <c r="F927" s="165"/>
      <c r="G927" s="165"/>
      <c r="H927" s="165"/>
      <c r="I927" s="165"/>
      <c r="J927" s="165"/>
    </row>
    <row r="928" spans="1:11" ht="18" customHeight="1" x14ac:dyDescent="0.25">
      <c r="A928" s="129"/>
      <c r="B928" s="130" t="s">
        <v>43</v>
      </c>
      <c r="C928" s="129" t="s">
        <v>44</v>
      </c>
      <c r="D928" s="129" t="s">
        <v>4</v>
      </c>
      <c r="E928" s="239" t="s">
        <v>405</v>
      </c>
      <c r="F928" s="240"/>
      <c r="G928" s="144" t="s">
        <v>45</v>
      </c>
      <c r="H928" s="130" t="s">
        <v>46</v>
      </c>
      <c r="I928" s="130" t="s">
        <v>406</v>
      </c>
      <c r="J928" s="130"/>
      <c r="K928" s="130"/>
    </row>
    <row r="929" spans="1:11" ht="26.1" customHeight="1" x14ac:dyDescent="0.25">
      <c r="A929" s="133" t="s">
        <v>407</v>
      </c>
      <c r="B929" s="134" t="s">
        <v>610</v>
      </c>
      <c r="C929" s="133" t="s">
        <v>51</v>
      </c>
      <c r="D929" s="133" t="s">
        <v>611</v>
      </c>
      <c r="E929" s="233" t="s">
        <v>408</v>
      </c>
      <c r="F929" s="234"/>
      <c r="G929" s="145" t="s">
        <v>53</v>
      </c>
      <c r="H929" s="151">
        <v>1</v>
      </c>
      <c r="I929" s="146"/>
      <c r="J929" s="146"/>
      <c r="K929" s="146"/>
    </row>
    <row r="930" spans="1:11" ht="39" customHeight="1" x14ac:dyDescent="0.25">
      <c r="A930" s="152" t="s">
        <v>409</v>
      </c>
      <c r="B930" s="153" t="s">
        <v>1435</v>
      </c>
      <c r="C930" s="152" t="s">
        <v>51</v>
      </c>
      <c r="D930" s="152" t="s">
        <v>1436</v>
      </c>
      <c r="E930" s="235" t="s">
        <v>408</v>
      </c>
      <c r="F930" s="236"/>
      <c r="G930" s="154" t="s">
        <v>53</v>
      </c>
      <c r="H930" s="155">
        <v>1</v>
      </c>
      <c r="I930" s="155">
        <v>0</v>
      </c>
      <c r="J930" s="156"/>
      <c r="K930" s="156"/>
    </row>
    <row r="931" spans="1:11" ht="26.1" customHeight="1" x14ac:dyDescent="0.25">
      <c r="A931" s="157" t="s">
        <v>412</v>
      </c>
      <c r="B931" s="158" t="s">
        <v>1073</v>
      </c>
      <c r="C931" s="157" t="s">
        <v>51</v>
      </c>
      <c r="D931" s="157" t="s">
        <v>1074</v>
      </c>
      <c r="E931" s="237" t="s">
        <v>415</v>
      </c>
      <c r="F931" s="238"/>
      <c r="G931" s="159" t="s">
        <v>53</v>
      </c>
      <c r="H931" s="160">
        <v>1</v>
      </c>
      <c r="I931" s="160">
        <v>0</v>
      </c>
      <c r="J931" s="161"/>
      <c r="K931" s="161"/>
    </row>
    <row r="932" spans="1:11" ht="26.1" customHeight="1" x14ac:dyDescent="0.25">
      <c r="A932" s="157" t="s">
        <v>412</v>
      </c>
      <c r="B932" s="158" t="s">
        <v>416</v>
      </c>
      <c r="C932" s="157" t="s">
        <v>51</v>
      </c>
      <c r="D932" s="157" t="s">
        <v>417</v>
      </c>
      <c r="E932" s="237" t="s">
        <v>418</v>
      </c>
      <c r="F932" s="238"/>
      <c r="G932" s="159" t="s">
        <v>53</v>
      </c>
      <c r="H932" s="160">
        <v>1</v>
      </c>
      <c r="I932" s="160">
        <v>0</v>
      </c>
      <c r="J932" s="161"/>
      <c r="K932" s="161"/>
    </row>
    <row r="933" spans="1:11" ht="26.1" customHeight="1" x14ac:dyDescent="0.25">
      <c r="A933" s="157" t="s">
        <v>412</v>
      </c>
      <c r="B933" s="158" t="s">
        <v>1048</v>
      </c>
      <c r="C933" s="157" t="s">
        <v>51</v>
      </c>
      <c r="D933" s="157" t="s">
        <v>1049</v>
      </c>
      <c r="E933" s="237" t="s">
        <v>530</v>
      </c>
      <c r="F933" s="238"/>
      <c r="G933" s="159" t="s">
        <v>53</v>
      </c>
      <c r="H933" s="160">
        <v>1</v>
      </c>
      <c r="I933" s="160">
        <v>0</v>
      </c>
      <c r="J933" s="161"/>
      <c r="K933" s="161"/>
    </row>
    <row r="934" spans="1:11" ht="26.1" customHeight="1" x14ac:dyDescent="0.25">
      <c r="A934" s="157" t="s">
        <v>412</v>
      </c>
      <c r="B934" s="158" t="s">
        <v>419</v>
      </c>
      <c r="C934" s="157" t="s">
        <v>51</v>
      </c>
      <c r="D934" s="157" t="s">
        <v>420</v>
      </c>
      <c r="E934" s="237" t="s">
        <v>418</v>
      </c>
      <c r="F934" s="238"/>
      <c r="G934" s="159" t="s">
        <v>53</v>
      </c>
      <c r="H934" s="160">
        <v>1</v>
      </c>
      <c r="I934" s="160">
        <v>0</v>
      </c>
      <c r="J934" s="161"/>
      <c r="K934" s="161"/>
    </row>
    <row r="935" spans="1:11" ht="26.1" customHeight="1" x14ac:dyDescent="0.25">
      <c r="A935" s="157" t="s">
        <v>412</v>
      </c>
      <c r="B935" s="158" t="s">
        <v>421</v>
      </c>
      <c r="C935" s="157" t="s">
        <v>51</v>
      </c>
      <c r="D935" s="157" t="s">
        <v>422</v>
      </c>
      <c r="E935" s="237" t="s">
        <v>423</v>
      </c>
      <c r="F935" s="238"/>
      <c r="G935" s="159" t="s">
        <v>53</v>
      </c>
      <c r="H935" s="160">
        <v>1</v>
      </c>
      <c r="I935" s="160">
        <v>0</v>
      </c>
      <c r="J935" s="161"/>
      <c r="K935" s="161"/>
    </row>
    <row r="936" spans="1:11" ht="26.1" customHeight="1" x14ac:dyDescent="0.25">
      <c r="A936" s="157" t="s">
        <v>412</v>
      </c>
      <c r="B936" s="158" t="s">
        <v>1222</v>
      </c>
      <c r="C936" s="157" t="s">
        <v>51</v>
      </c>
      <c r="D936" s="157" t="s">
        <v>1223</v>
      </c>
      <c r="E936" s="237" t="s">
        <v>426</v>
      </c>
      <c r="F936" s="238"/>
      <c r="G936" s="159" t="s">
        <v>53</v>
      </c>
      <c r="H936" s="160">
        <v>1</v>
      </c>
      <c r="I936" s="160">
        <v>0</v>
      </c>
      <c r="J936" s="161"/>
      <c r="K936" s="161"/>
    </row>
    <row r="937" spans="1:11" ht="26.1" customHeight="1" x14ac:dyDescent="0.25">
      <c r="A937" s="157" t="s">
        <v>412</v>
      </c>
      <c r="B937" s="158" t="s">
        <v>1168</v>
      </c>
      <c r="C937" s="157" t="s">
        <v>51</v>
      </c>
      <c r="D937" s="157" t="s">
        <v>1169</v>
      </c>
      <c r="E937" s="237" t="s">
        <v>426</v>
      </c>
      <c r="F937" s="238"/>
      <c r="G937" s="159" t="s">
        <v>53</v>
      </c>
      <c r="H937" s="160">
        <v>1</v>
      </c>
      <c r="I937" s="160">
        <v>0</v>
      </c>
      <c r="J937" s="161"/>
      <c r="K937" s="161"/>
    </row>
    <row r="938" spans="1:11" ht="25.5" x14ac:dyDescent="0.25">
      <c r="A938" s="162"/>
      <c r="B938" s="162"/>
      <c r="C938" s="162"/>
      <c r="D938" s="162"/>
      <c r="E938" s="162" t="s">
        <v>429</v>
      </c>
      <c r="F938" s="163">
        <v>8.0243681999999996</v>
      </c>
      <c r="G938" s="162" t="s">
        <v>430</v>
      </c>
      <c r="H938" s="163">
        <v>8.84</v>
      </c>
      <c r="I938" s="162" t="s">
        <v>431</v>
      </c>
      <c r="J938" s="163"/>
    </row>
    <row r="939" spans="1:11" ht="15.75" customHeight="1" thickBot="1" x14ac:dyDescent="0.3">
      <c r="A939" s="162"/>
      <c r="B939" s="162"/>
      <c r="C939" s="162"/>
      <c r="D939" s="162"/>
      <c r="E939" s="162" t="s">
        <v>432</v>
      </c>
      <c r="F939" s="163">
        <v>5.65</v>
      </c>
      <c r="G939" s="162"/>
      <c r="H939" s="241" t="s">
        <v>433</v>
      </c>
      <c r="I939" s="241"/>
      <c r="J939" s="163"/>
    </row>
    <row r="940" spans="1:11" ht="0.95" customHeight="1" thickTop="1" x14ac:dyDescent="0.25">
      <c r="A940" s="165"/>
      <c r="B940" s="165"/>
      <c r="C940" s="165"/>
      <c r="D940" s="165"/>
      <c r="E940" s="165"/>
      <c r="F940" s="165"/>
      <c r="G940" s="165"/>
      <c r="H940" s="165"/>
      <c r="I940" s="165"/>
      <c r="J940" s="165"/>
    </row>
    <row r="941" spans="1:11" ht="18" customHeight="1" x14ac:dyDescent="0.25">
      <c r="A941" s="129"/>
      <c r="B941" s="130" t="s">
        <v>43</v>
      </c>
      <c r="C941" s="129" t="s">
        <v>44</v>
      </c>
      <c r="D941" s="129" t="s">
        <v>4</v>
      </c>
      <c r="E941" s="239" t="s">
        <v>405</v>
      </c>
      <c r="F941" s="240"/>
      <c r="G941" s="144" t="s">
        <v>45</v>
      </c>
      <c r="H941" s="130" t="s">
        <v>46</v>
      </c>
      <c r="I941" s="130" t="s">
        <v>406</v>
      </c>
      <c r="J941" s="130"/>
      <c r="K941" s="130"/>
    </row>
    <row r="942" spans="1:11" ht="24" customHeight="1" x14ac:dyDescent="0.25">
      <c r="A942" s="133" t="s">
        <v>407</v>
      </c>
      <c r="B942" s="134" t="s">
        <v>550</v>
      </c>
      <c r="C942" s="133" t="s">
        <v>51</v>
      </c>
      <c r="D942" s="133" t="s">
        <v>551</v>
      </c>
      <c r="E942" s="233" t="s">
        <v>408</v>
      </c>
      <c r="F942" s="234"/>
      <c r="G942" s="145" t="s">
        <v>53</v>
      </c>
      <c r="H942" s="151">
        <v>1</v>
      </c>
      <c r="I942" s="146"/>
      <c r="J942" s="146"/>
      <c r="K942" s="146"/>
    </row>
    <row r="943" spans="1:11" ht="26.1" customHeight="1" x14ac:dyDescent="0.25">
      <c r="A943" s="152" t="s">
        <v>409</v>
      </c>
      <c r="B943" s="153" t="s">
        <v>1437</v>
      </c>
      <c r="C943" s="152" t="s">
        <v>51</v>
      </c>
      <c r="D943" s="152" t="s">
        <v>1438</v>
      </c>
      <c r="E943" s="235" t="s">
        <v>408</v>
      </c>
      <c r="F943" s="236"/>
      <c r="G943" s="154" t="s">
        <v>53</v>
      </c>
      <c r="H943" s="155">
        <v>1</v>
      </c>
      <c r="I943" s="155">
        <v>0</v>
      </c>
      <c r="J943" s="156"/>
      <c r="K943" s="156"/>
    </row>
    <row r="944" spans="1:11" ht="24" customHeight="1" x14ac:dyDescent="0.25">
      <c r="A944" s="157" t="s">
        <v>412</v>
      </c>
      <c r="B944" s="158" t="s">
        <v>1094</v>
      </c>
      <c r="C944" s="157" t="s">
        <v>51</v>
      </c>
      <c r="D944" s="157" t="s">
        <v>1095</v>
      </c>
      <c r="E944" s="237" t="s">
        <v>415</v>
      </c>
      <c r="F944" s="238"/>
      <c r="G944" s="159" t="s">
        <v>53</v>
      </c>
      <c r="H944" s="160">
        <v>1</v>
      </c>
      <c r="I944" s="160">
        <v>0</v>
      </c>
      <c r="J944" s="161"/>
      <c r="K944" s="161"/>
    </row>
    <row r="945" spans="1:11" ht="26.1" customHeight="1" x14ac:dyDescent="0.25">
      <c r="A945" s="157" t="s">
        <v>412</v>
      </c>
      <c r="B945" s="158" t="s">
        <v>416</v>
      </c>
      <c r="C945" s="157" t="s">
        <v>51</v>
      </c>
      <c r="D945" s="157" t="s">
        <v>417</v>
      </c>
      <c r="E945" s="237" t="s">
        <v>418</v>
      </c>
      <c r="F945" s="238"/>
      <c r="G945" s="159" t="s">
        <v>53</v>
      </c>
      <c r="H945" s="160">
        <v>1</v>
      </c>
      <c r="I945" s="160">
        <v>0</v>
      </c>
      <c r="J945" s="161"/>
      <c r="K945" s="161"/>
    </row>
    <row r="946" spans="1:11" ht="26.1" customHeight="1" x14ac:dyDescent="0.25">
      <c r="A946" s="157" t="s">
        <v>412</v>
      </c>
      <c r="B946" s="158" t="s">
        <v>1048</v>
      </c>
      <c r="C946" s="157" t="s">
        <v>51</v>
      </c>
      <c r="D946" s="157" t="s">
        <v>1049</v>
      </c>
      <c r="E946" s="237" t="s">
        <v>530</v>
      </c>
      <c r="F946" s="238"/>
      <c r="G946" s="159" t="s">
        <v>53</v>
      </c>
      <c r="H946" s="160">
        <v>1</v>
      </c>
      <c r="I946" s="160">
        <v>0</v>
      </c>
      <c r="J946" s="161"/>
      <c r="K946" s="161"/>
    </row>
    <row r="947" spans="1:11" ht="26.1" customHeight="1" x14ac:dyDescent="0.25">
      <c r="A947" s="157" t="s">
        <v>412</v>
      </c>
      <c r="B947" s="158" t="s">
        <v>419</v>
      </c>
      <c r="C947" s="157" t="s">
        <v>51</v>
      </c>
      <c r="D947" s="157" t="s">
        <v>420</v>
      </c>
      <c r="E947" s="237" t="s">
        <v>418</v>
      </c>
      <c r="F947" s="238"/>
      <c r="G947" s="159" t="s">
        <v>53</v>
      </c>
      <c r="H947" s="160">
        <v>1</v>
      </c>
      <c r="I947" s="160">
        <v>0</v>
      </c>
      <c r="J947" s="161"/>
      <c r="K947" s="161"/>
    </row>
    <row r="948" spans="1:11" ht="26.1" customHeight="1" x14ac:dyDescent="0.25">
      <c r="A948" s="157" t="s">
        <v>412</v>
      </c>
      <c r="B948" s="158" t="s">
        <v>421</v>
      </c>
      <c r="C948" s="157" t="s">
        <v>51</v>
      </c>
      <c r="D948" s="157" t="s">
        <v>422</v>
      </c>
      <c r="E948" s="237" t="s">
        <v>423</v>
      </c>
      <c r="F948" s="238"/>
      <c r="G948" s="159" t="s">
        <v>53</v>
      </c>
      <c r="H948" s="160">
        <v>1</v>
      </c>
      <c r="I948" s="160">
        <v>0</v>
      </c>
      <c r="J948" s="161"/>
      <c r="K948" s="161"/>
    </row>
    <row r="949" spans="1:11" ht="26.1" customHeight="1" x14ac:dyDescent="0.25">
      <c r="A949" s="157" t="s">
        <v>412</v>
      </c>
      <c r="B949" s="158" t="s">
        <v>1324</v>
      </c>
      <c r="C949" s="157" t="s">
        <v>51</v>
      </c>
      <c r="D949" s="157" t="s">
        <v>1325</v>
      </c>
      <c r="E949" s="237" t="s">
        <v>426</v>
      </c>
      <c r="F949" s="238"/>
      <c r="G949" s="159" t="s">
        <v>53</v>
      </c>
      <c r="H949" s="160">
        <v>1</v>
      </c>
      <c r="I949" s="160">
        <v>0</v>
      </c>
      <c r="J949" s="161"/>
      <c r="K949" s="161"/>
    </row>
    <row r="950" spans="1:11" ht="26.1" customHeight="1" x14ac:dyDescent="0.25">
      <c r="A950" s="157" t="s">
        <v>412</v>
      </c>
      <c r="B950" s="158" t="s">
        <v>1227</v>
      </c>
      <c r="C950" s="157" t="s">
        <v>51</v>
      </c>
      <c r="D950" s="157" t="s">
        <v>1228</v>
      </c>
      <c r="E950" s="237" t="s">
        <v>426</v>
      </c>
      <c r="F950" s="238"/>
      <c r="G950" s="159" t="s">
        <v>53</v>
      </c>
      <c r="H950" s="160">
        <v>1</v>
      </c>
      <c r="I950" s="160">
        <v>0</v>
      </c>
      <c r="J950" s="161"/>
      <c r="K950" s="161"/>
    </row>
    <row r="951" spans="1:11" ht="25.5" x14ac:dyDescent="0.25">
      <c r="A951" s="162"/>
      <c r="B951" s="162"/>
      <c r="C951" s="162"/>
      <c r="D951" s="162"/>
      <c r="E951" s="162" t="s">
        <v>429</v>
      </c>
      <c r="F951" s="163">
        <v>7.9767741000000001</v>
      </c>
      <c r="G951" s="162" t="s">
        <v>430</v>
      </c>
      <c r="H951" s="163">
        <v>8.7799999999999994</v>
      </c>
      <c r="I951" s="162" t="s">
        <v>431</v>
      </c>
      <c r="J951" s="163"/>
    </row>
    <row r="952" spans="1:11" ht="15.75" customHeight="1" thickBot="1" x14ac:dyDescent="0.3">
      <c r="A952" s="162"/>
      <c r="B952" s="162"/>
      <c r="C952" s="162"/>
      <c r="D952" s="162"/>
      <c r="E952" s="162" t="s">
        <v>432</v>
      </c>
      <c r="F952" s="163">
        <v>5.48</v>
      </c>
      <c r="G952" s="162"/>
      <c r="H952" s="241" t="s">
        <v>433</v>
      </c>
      <c r="I952" s="241"/>
      <c r="J952" s="163"/>
    </row>
    <row r="953" spans="1:11" ht="0.95" customHeight="1" thickTop="1" x14ac:dyDescent="0.25">
      <c r="A953" s="165"/>
      <c r="B953" s="165"/>
      <c r="C953" s="165"/>
      <c r="D953" s="165"/>
      <c r="E953" s="165"/>
      <c r="F953" s="165"/>
      <c r="G953" s="165"/>
      <c r="H953" s="165"/>
      <c r="I953" s="165"/>
      <c r="J953" s="165"/>
    </row>
    <row r="954" spans="1:11" ht="18" customHeight="1" x14ac:dyDescent="0.25">
      <c r="A954" s="129"/>
      <c r="B954" s="130" t="s">
        <v>43</v>
      </c>
      <c r="C954" s="129" t="s">
        <v>44</v>
      </c>
      <c r="D954" s="129" t="s">
        <v>4</v>
      </c>
      <c r="E954" s="239" t="s">
        <v>405</v>
      </c>
      <c r="F954" s="240"/>
      <c r="G954" s="144" t="s">
        <v>45</v>
      </c>
      <c r="H954" s="130" t="s">
        <v>46</v>
      </c>
      <c r="I954" s="130" t="s">
        <v>406</v>
      </c>
      <c r="J954" s="130"/>
      <c r="K954" s="130"/>
    </row>
    <row r="955" spans="1:11" ht="65.099999999999994" customHeight="1" x14ac:dyDescent="0.25">
      <c r="A955" s="133" t="s">
        <v>407</v>
      </c>
      <c r="B955" s="134" t="s">
        <v>1439</v>
      </c>
      <c r="C955" s="133" t="s">
        <v>51</v>
      </c>
      <c r="D955" s="133" t="s">
        <v>1440</v>
      </c>
      <c r="E955" s="233" t="s">
        <v>480</v>
      </c>
      <c r="F955" s="234"/>
      <c r="G955" s="145" t="s">
        <v>483</v>
      </c>
      <c r="H955" s="151">
        <v>1</v>
      </c>
      <c r="I955" s="146"/>
      <c r="J955" s="146"/>
      <c r="K955" s="146"/>
    </row>
    <row r="956" spans="1:11" ht="24" customHeight="1" x14ac:dyDescent="0.25">
      <c r="A956" s="152" t="s">
        <v>409</v>
      </c>
      <c r="B956" s="153" t="s">
        <v>1441</v>
      </c>
      <c r="C956" s="152" t="s">
        <v>51</v>
      </c>
      <c r="D956" s="152" t="s">
        <v>1442</v>
      </c>
      <c r="E956" s="235" t="s">
        <v>408</v>
      </c>
      <c r="F956" s="236"/>
      <c r="G956" s="154" t="s">
        <v>53</v>
      </c>
      <c r="H956" s="155">
        <v>1</v>
      </c>
      <c r="I956" s="155">
        <v>0</v>
      </c>
      <c r="J956" s="156"/>
      <c r="K956" s="156"/>
    </row>
    <row r="957" spans="1:11" ht="65.099999999999994" customHeight="1" x14ac:dyDescent="0.25">
      <c r="A957" s="152" t="s">
        <v>409</v>
      </c>
      <c r="B957" s="153" t="s">
        <v>1443</v>
      </c>
      <c r="C957" s="152" t="s">
        <v>51</v>
      </c>
      <c r="D957" s="152" t="s">
        <v>1444</v>
      </c>
      <c r="E957" s="235" t="s">
        <v>540</v>
      </c>
      <c r="F957" s="236"/>
      <c r="G957" s="154" t="s">
        <v>53</v>
      </c>
      <c r="H957" s="155">
        <v>1</v>
      </c>
      <c r="I957" s="155">
        <v>0</v>
      </c>
      <c r="J957" s="156"/>
      <c r="K957" s="156"/>
    </row>
    <row r="958" spans="1:11" ht="65.099999999999994" customHeight="1" x14ac:dyDescent="0.25">
      <c r="A958" s="152" t="s">
        <v>409</v>
      </c>
      <c r="B958" s="153" t="s">
        <v>1445</v>
      </c>
      <c r="C958" s="152" t="s">
        <v>51</v>
      </c>
      <c r="D958" s="152" t="s">
        <v>1446</v>
      </c>
      <c r="E958" s="235" t="s">
        <v>540</v>
      </c>
      <c r="F958" s="236"/>
      <c r="G958" s="154" t="s">
        <v>53</v>
      </c>
      <c r="H958" s="155">
        <v>1</v>
      </c>
      <c r="I958" s="155">
        <v>0</v>
      </c>
      <c r="J958" s="156"/>
      <c r="K958" s="156"/>
    </row>
    <row r="959" spans="1:11" ht="65.099999999999994" customHeight="1" x14ac:dyDescent="0.25">
      <c r="A959" s="152" t="s">
        <v>409</v>
      </c>
      <c r="B959" s="153" t="s">
        <v>1447</v>
      </c>
      <c r="C959" s="152" t="s">
        <v>51</v>
      </c>
      <c r="D959" s="152" t="s">
        <v>1448</v>
      </c>
      <c r="E959" s="235" t="s">
        <v>540</v>
      </c>
      <c r="F959" s="236"/>
      <c r="G959" s="154" t="s">
        <v>53</v>
      </c>
      <c r="H959" s="155">
        <v>1</v>
      </c>
      <c r="I959" s="155">
        <v>0</v>
      </c>
      <c r="J959" s="156"/>
      <c r="K959" s="156"/>
    </row>
    <row r="960" spans="1:11" ht="25.5" x14ac:dyDescent="0.25">
      <c r="A960" s="162"/>
      <c r="B960" s="162"/>
      <c r="C960" s="162"/>
      <c r="D960" s="162"/>
      <c r="E960" s="162" t="s">
        <v>429</v>
      </c>
      <c r="F960" s="163">
        <v>11.0703917</v>
      </c>
      <c r="G960" s="162" t="s">
        <v>430</v>
      </c>
      <c r="H960" s="163">
        <v>12.19</v>
      </c>
      <c r="I960" s="162" t="s">
        <v>431</v>
      </c>
      <c r="J960" s="163"/>
    </row>
    <row r="961" spans="1:11" ht="15.75" customHeight="1" thickBot="1" x14ac:dyDescent="0.3">
      <c r="A961" s="162"/>
      <c r="B961" s="162"/>
      <c r="C961" s="162"/>
      <c r="D961" s="162"/>
      <c r="E961" s="162" t="s">
        <v>432</v>
      </c>
      <c r="F961" s="163">
        <v>17.36</v>
      </c>
      <c r="G961" s="162"/>
      <c r="H961" s="241" t="s">
        <v>433</v>
      </c>
      <c r="I961" s="241"/>
      <c r="J961" s="163"/>
    </row>
    <row r="962" spans="1:11" ht="0.95" customHeight="1" thickTop="1" x14ac:dyDescent="0.25">
      <c r="A962" s="165"/>
      <c r="B962" s="165"/>
      <c r="C962" s="165"/>
      <c r="D962" s="165"/>
      <c r="E962" s="165"/>
      <c r="F962" s="165"/>
      <c r="G962" s="165"/>
      <c r="H962" s="165"/>
      <c r="I962" s="165"/>
      <c r="J962" s="165"/>
    </row>
    <row r="963" spans="1:11" ht="18" customHeight="1" x14ac:dyDescent="0.25">
      <c r="A963" s="129"/>
      <c r="B963" s="130" t="s">
        <v>43</v>
      </c>
      <c r="C963" s="129" t="s">
        <v>44</v>
      </c>
      <c r="D963" s="129" t="s">
        <v>4</v>
      </c>
      <c r="E963" s="239" t="s">
        <v>405</v>
      </c>
      <c r="F963" s="240"/>
      <c r="G963" s="144" t="s">
        <v>45</v>
      </c>
      <c r="H963" s="130" t="s">
        <v>46</v>
      </c>
      <c r="I963" s="130" t="s">
        <v>406</v>
      </c>
      <c r="J963" s="130"/>
      <c r="K963" s="130"/>
    </row>
    <row r="964" spans="1:11" ht="65.099999999999994" customHeight="1" x14ac:dyDescent="0.25">
      <c r="A964" s="133" t="s">
        <v>407</v>
      </c>
      <c r="B964" s="134" t="s">
        <v>1449</v>
      </c>
      <c r="C964" s="133" t="s">
        <v>51</v>
      </c>
      <c r="D964" s="133" t="s">
        <v>1450</v>
      </c>
      <c r="E964" s="233" t="s">
        <v>480</v>
      </c>
      <c r="F964" s="234"/>
      <c r="G964" s="145" t="s">
        <v>146</v>
      </c>
      <c r="H964" s="151">
        <v>1</v>
      </c>
      <c r="I964" s="146"/>
      <c r="J964" s="146"/>
      <c r="K964" s="146"/>
    </row>
    <row r="965" spans="1:11" ht="65.099999999999994" customHeight="1" x14ac:dyDescent="0.25">
      <c r="A965" s="152" t="s">
        <v>409</v>
      </c>
      <c r="B965" s="153" t="s">
        <v>1451</v>
      </c>
      <c r="C965" s="152" t="s">
        <v>51</v>
      </c>
      <c r="D965" s="152" t="s">
        <v>1452</v>
      </c>
      <c r="E965" s="235" t="s">
        <v>540</v>
      </c>
      <c r="F965" s="236"/>
      <c r="G965" s="154" t="s">
        <v>53</v>
      </c>
      <c r="H965" s="155">
        <v>1</v>
      </c>
      <c r="I965" s="155">
        <v>0</v>
      </c>
      <c r="J965" s="156"/>
      <c r="K965" s="156"/>
    </row>
    <row r="966" spans="1:11" ht="65.099999999999994" customHeight="1" x14ac:dyDescent="0.25">
      <c r="A966" s="152" t="s">
        <v>409</v>
      </c>
      <c r="B966" s="153" t="s">
        <v>1453</v>
      </c>
      <c r="C966" s="152" t="s">
        <v>51</v>
      </c>
      <c r="D966" s="152" t="s">
        <v>1454</v>
      </c>
      <c r="E966" s="235" t="s">
        <v>540</v>
      </c>
      <c r="F966" s="236"/>
      <c r="G966" s="154" t="s">
        <v>53</v>
      </c>
      <c r="H966" s="155">
        <v>1</v>
      </c>
      <c r="I966" s="155">
        <v>0</v>
      </c>
      <c r="J966" s="156"/>
      <c r="K966" s="156"/>
    </row>
    <row r="967" spans="1:11" ht="24" customHeight="1" x14ac:dyDescent="0.25">
      <c r="A967" s="152" t="s">
        <v>409</v>
      </c>
      <c r="B967" s="153" t="s">
        <v>1441</v>
      </c>
      <c r="C967" s="152" t="s">
        <v>51</v>
      </c>
      <c r="D967" s="152" t="s">
        <v>1442</v>
      </c>
      <c r="E967" s="235" t="s">
        <v>408</v>
      </c>
      <c r="F967" s="236"/>
      <c r="G967" s="154" t="s">
        <v>53</v>
      </c>
      <c r="H967" s="155">
        <v>1</v>
      </c>
      <c r="I967" s="155">
        <v>0</v>
      </c>
      <c r="J967" s="156"/>
      <c r="K967" s="156"/>
    </row>
    <row r="968" spans="1:11" ht="65.099999999999994" customHeight="1" x14ac:dyDescent="0.25">
      <c r="A968" s="152" t="s">
        <v>409</v>
      </c>
      <c r="B968" s="153" t="s">
        <v>1443</v>
      </c>
      <c r="C968" s="152" t="s">
        <v>51</v>
      </c>
      <c r="D968" s="152" t="s">
        <v>1444</v>
      </c>
      <c r="E968" s="235" t="s">
        <v>540</v>
      </c>
      <c r="F968" s="236"/>
      <c r="G968" s="154" t="s">
        <v>53</v>
      </c>
      <c r="H968" s="155">
        <v>1</v>
      </c>
      <c r="I968" s="155">
        <v>0</v>
      </c>
      <c r="J968" s="156"/>
      <c r="K968" s="156"/>
    </row>
    <row r="969" spans="1:11" ht="65.099999999999994" customHeight="1" x14ac:dyDescent="0.25">
      <c r="A969" s="152" t="s">
        <v>409</v>
      </c>
      <c r="B969" s="153" t="s">
        <v>1445</v>
      </c>
      <c r="C969" s="152" t="s">
        <v>51</v>
      </c>
      <c r="D969" s="152" t="s">
        <v>1446</v>
      </c>
      <c r="E969" s="235" t="s">
        <v>540</v>
      </c>
      <c r="F969" s="236"/>
      <c r="G969" s="154" t="s">
        <v>53</v>
      </c>
      <c r="H969" s="155">
        <v>1</v>
      </c>
      <c r="I969" s="155">
        <v>0</v>
      </c>
      <c r="J969" s="156"/>
      <c r="K969" s="156"/>
    </row>
    <row r="970" spans="1:11" ht="65.099999999999994" customHeight="1" x14ac:dyDescent="0.25">
      <c r="A970" s="152" t="s">
        <v>409</v>
      </c>
      <c r="B970" s="153" t="s">
        <v>1447</v>
      </c>
      <c r="C970" s="152" t="s">
        <v>51</v>
      </c>
      <c r="D970" s="152" t="s">
        <v>1448</v>
      </c>
      <c r="E970" s="235" t="s">
        <v>540</v>
      </c>
      <c r="F970" s="236"/>
      <c r="G970" s="154" t="s">
        <v>53</v>
      </c>
      <c r="H970" s="155">
        <v>1</v>
      </c>
      <c r="I970" s="155">
        <v>0</v>
      </c>
      <c r="J970" s="156"/>
      <c r="K970" s="156"/>
    </row>
    <row r="971" spans="1:11" ht="25.5" x14ac:dyDescent="0.25">
      <c r="A971" s="162"/>
      <c r="B971" s="162"/>
      <c r="C971" s="162"/>
      <c r="D971" s="162"/>
      <c r="E971" s="162" t="s">
        <v>429</v>
      </c>
      <c r="F971" s="163">
        <v>11.0703917</v>
      </c>
      <c r="G971" s="162" t="s">
        <v>430</v>
      </c>
      <c r="H971" s="163">
        <v>12.19</v>
      </c>
      <c r="I971" s="162" t="s">
        <v>431</v>
      </c>
      <c r="J971" s="163"/>
    </row>
    <row r="972" spans="1:11" ht="15.75" customHeight="1" thickBot="1" x14ac:dyDescent="0.3">
      <c r="A972" s="162"/>
      <c r="B972" s="162"/>
      <c r="C972" s="162"/>
      <c r="D972" s="162"/>
      <c r="E972" s="162" t="s">
        <v>432</v>
      </c>
      <c r="F972" s="163">
        <v>79.540000000000006</v>
      </c>
      <c r="G972" s="162"/>
      <c r="H972" s="241" t="s">
        <v>433</v>
      </c>
      <c r="I972" s="241"/>
      <c r="J972" s="163"/>
    </row>
    <row r="973" spans="1:11" ht="0.95" customHeight="1" thickTop="1" x14ac:dyDescent="0.25">
      <c r="A973" s="165"/>
      <c r="B973" s="165"/>
      <c r="C973" s="165"/>
      <c r="D973" s="165"/>
      <c r="E973" s="165"/>
      <c r="F973" s="165"/>
      <c r="G973" s="165"/>
      <c r="H973" s="165"/>
      <c r="I973" s="165"/>
      <c r="J973" s="165"/>
    </row>
    <row r="974" spans="1:11" ht="18" customHeight="1" x14ac:dyDescent="0.25">
      <c r="A974" s="129"/>
      <c r="B974" s="130" t="s">
        <v>43</v>
      </c>
      <c r="C974" s="129" t="s">
        <v>44</v>
      </c>
      <c r="D974" s="129" t="s">
        <v>4</v>
      </c>
      <c r="E974" s="239" t="s">
        <v>405</v>
      </c>
      <c r="F974" s="240"/>
      <c r="G974" s="144" t="s">
        <v>45</v>
      </c>
      <c r="H974" s="130" t="s">
        <v>46</v>
      </c>
      <c r="I974" s="130" t="s">
        <v>406</v>
      </c>
      <c r="J974" s="130"/>
      <c r="K974" s="130"/>
    </row>
    <row r="975" spans="1:11" ht="65.099999999999994" customHeight="1" x14ac:dyDescent="0.25">
      <c r="A975" s="133" t="s">
        <v>407</v>
      </c>
      <c r="B975" s="134" t="s">
        <v>1443</v>
      </c>
      <c r="C975" s="133" t="s">
        <v>51</v>
      </c>
      <c r="D975" s="133" t="s">
        <v>1444</v>
      </c>
      <c r="E975" s="233" t="s">
        <v>540</v>
      </c>
      <c r="F975" s="234"/>
      <c r="G975" s="145" t="s">
        <v>53</v>
      </c>
      <c r="H975" s="151">
        <v>1</v>
      </c>
      <c r="I975" s="146"/>
      <c r="J975" s="146"/>
      <c r="K975" s="146"/>
    </row>
    <row r="976" spans="1:11" ht="51.95" customHeight="1" x14ac:dyDescent="0.25">
      <c r="A976" s="157" t="s">
        <v>412</v>
      </c>
      <c r="B976" s="158" t="s">
        <v>1397</v>
      </c>
      <c r="C976" s="157" t="s">
        <v>51</v>
      </c>
      <c r="D976" s="157" t="s">
        <v>1398</v>
      </c>
      <c r="E976" s="237" t="s">
        <v>463</v>
      </c>
      <c r="F976" s="238"/>
      <c r="G976" s="159" t="s">
        <v>62</v>
      </c>
      <c r="H976" s="160">
        <v>5.5099999999999998E-5</v>
      </c>
      <c r="I976" s="160">
        <v>0</v>
      </c>
      <c r="J976" s="161"/>
      <c r="K976" s="161"/>
    </row>
    <row r="977" spans="1:11" ht="51.95" customHeight="1" x14ac:dyDescent="0.25">
      <c r="A977" s="157" t="s">
        <v>412</v>
      </c>
      <c r="B977" s="158" t="s">
        <v>1340</v>
      </c>
      <c r="C977" s="157" t="s">
        <v>51</v>
      </c>
      <c r="D977" s="157" t="s">
        <v>1341</v>
      </c>
      <c r="E977" s="237" t="s">
        <v>463</v>
      </c>
      <c r="F977" s="238"/>
      <c r="G977" s="159" t="s">
        <v>62</v>
      </c>
      <c r="H977" s="160">
        <v>3.43E-5</v>
      </c>
      <c r="I977" s="160">
        <v>0</v>
      </c>
      <c r="J977" s="161"/>
      <c r="K977" s="161"/>
    </row>
    <row r="978" spans="1:11" ht="25.5" x14ac:dyDescent="0.25">
      <c r="A978" s="162"/>
      <c r="B978" s="162"/>
      <c r="C978" s="162"/>
      <c r="D978" s="162"/>
      <c r="E978" s="162" t="s">
        <v>429</v>
      </c>
      <c r="F978" s="163">
        <v>0</v>
      </c>
      <c r="G978" s="162" t="s">
        <v>430</v>
      </c>
      <c r="H978" s="163">
        <v>0</v>
      </c>
      <c r="I978" s="162" t="s">
        <v>431</v>
      </c>
      <c r="J978" s="163"/>
    </row>
    <row r="979" spans="1:11" ht="15.75" customHeight="1" thickBot="1" x14ac:dyDescent="0.3">
      <c r="A979" s="162"/>
      <c r="B979" s="162"/>
      <c r="C979" s="162"/>
      <c r="D979" s="162"/>
      <c r="E979" s="162" t="s">
        <v>432</v>
      </c>
      <c r="F979" s="163">
        <v>6.77</v>
      </c>
      <c r="G979" s="162"/>
      <c r="H979" s="241" t="s">
        <v>433</v>
      </c>
      <c r="I979" s="241"/>
      <c r="J979" s="163"/>
    </row>
    <row r="980" spans="1:11" ht="0.95" customHeight="1" thickTop="1" x14ac:dyDescent="0.25">
      <c r="A980" s="165"/>
      <c r="B980" s="165"/>
      <c r="C980" s="165"/>
      <c r="D980" s="165"/>
      <c r="E980" s="165"/>
      <c r="F980" s="165"/>
      <c r="G980" s="165"/>
      <c r="H980" s="165"/>
      <c r="I980" s="165"/>
      <c r="J980" s="165"/>
    </row>
    <row r="981" spans="1:11" ht="18" customHeight="1" x14ac:dyDescent="0.25">
      <c r="A981" s="129"/>
      <c r="B981" s="130" t="s">
        <v>43</v>
      </c>
      <c r="C981" s="129" t="s">
        <v>44</v>
      </c>
      <c r="D981" s="129" t="s">
        <v>4</v>
      </c>
      <c r="E981" s="239" t="s">
        <v>405</v>
      </c>
      <c r="F981" s="240"/>
      <c r="G981" s="144" t="s">
        <v>45</v>
      </c>
      <c r="H981" s="130" t="s">
        <v>46</v>
      </c>
      <c r="I981" s="130" t="s">
        <v>406</v>
      </c>
      <c r="J981" s="130"/>
      <c r="K981" s="130"/>
    </row>
    <row r="982" spans="1:11" ht="65.099999999999994" customHeight="1" x14ac:dyDescent="0.25">
      <c r="A982" s="133" t="s">
        <v>407</v>
      </c>
      <c r="B982" s="134" t="s">
        <v>1447</v>
      </c>
      <c r="C982" s="133" t="s">
        <v>51</v>
      </c>
      <c r="D982" s="133" t="s">
        <v>1448</v>
      </c>
      <c r="E982" s="233" t="s">
        <v>540</v>
      </c>
      <c r="F982" s="234"/>
      <c r="G982" s="145" t="s">
        <v>53</v>
      </c>
      <c r="H982" s="151">
        <v>1</v>
      </c>
      <c r="I982" s="146"/>
      <c r="J982" s="146"/>
      <c r="K982" s="146"/>
    </row>
    <row r="983" spans="1:11" ht="51.95" customHeight="1" x14ac:dyDescent="0.25">
      <c r="A983" s="157" t="s">
        <v>412</v>
      </c>
      <c r="B983" s="158" t="s">
        <v>1397</v>
      </c>
      <c r="C983" s="157" t="s">
        <v>51</v>
      </c>
      <c r="D983" s="157" t="s">
        <v>1398</v>
      </c>
      <c r="E983" s="237" t="s">
        <v>463</v>
      </c>
      <c r="F983" s="238"/>
      <c r="G983" s="159" t="s">
        <v>62</v>
      </c>
      <c r="H983" s="160">
        <v>5.8000000000000004E-6</v>
      </c>
      <c r="I983" s="160">
        <v>0</v>
      </c>
      <c r="J983" s="161"/>
      <c r="K983" s="161"/>
    </row>
    <row r="984" spans="1:11" ht="51.95" customHeight="1" x14ac:dyDescent="0.25">
      <c r="A984" s="157" t="s">
        <v>412</v>
      </c>
      <c r="B984" s="158" t="s">
        <v>1340</v>
      </c>
      <c r="C984" s="157" t="s">
        <v>51</v>
      </c>
      <c r="D984" s="157" t="s">
        <v>1341</v>
      </c>
      <c r="E984" s="237" t="s">
        <v>463</v>
      </c>
      <c r="F984" s="238"/>
      <c r="G984" s="159" t="s">
        <v>62</v>
      </c>
      <c r="H984" s="160">
        <v>5.6999999999999996E-6</v>
      </c>
      <c r="I984" s="160">
        <v>0</v>
      </c>
      <c r="J984" s="161"/>
      <c r="K984" s="161"/>
    </row>
    <row r="985" spans="1:11" ht="25.5" x14ac:dyDescent="0.25">
      <c r="A985" s="162"/>
      <c r="B985" s="162"/>
      <c r="C985" s="162"/>
      <c r="D985" s="162"/>
      <c r="E985" s="162" t="s">
        <v>429</v>
      </c>
      <c r="F985" s="163">
        <v>0</v>
      </c>
      <c r="G985" s="162" t="s">
        <v>430</v>
      </c>
      <c r="H985" s="163">
        <v>0</v>
      </c>
      <c r="I985" s="162" t="s">
        <v>431</v>
      </c>
      <c r="J985" s="163"/>
    </row>
    <row r="986" spans="1:11" ht="15.75" customHeight="1" thickBot="1" x14ac:dyDescent="0.3">
      <c r="A986" s="162"/>
      <c r="B986" s="162"/>
      <c r="C986" s="162"/>
      <c r="D986" s="162"/>
      <c r="E986" s="162" t="s">
        <v>432</v>
      </c>
      <c r="F986" s="163">
        <v>1.05</v>
      </c>
      <c r="G986" s="162"/>
      <c r="H986" s="241" t="s">
        <v>433</v>
      </c>
      <c r="I986" s="241"/>
      <c r="J986" s="163"/>
    </row>
    <row r="987" spans="1:11" ht="0.95" customHeight="1" thickTop="1" x14ac:dyDescent="0.25">
      <c r="A987" s="165"/>
      <c r="B987" s="165"/>
      <c r="C987" s="165"/>
      <c r="D987" s="165"/>
      <c r="E987" s="165"/>
      <c r="F987" s="165"/>
      <c r="G987" s="165"/>
      <c r="H987" s="165"/>
      <c r="I987" s="165"/>
      <c r="J987" s="165"/>
    </row>
    <row r="988" spans="1:11" ht="18" customHeight="1" x14ac:dyDescent="0.25">
      <c r="A988" s="129"/>
      <c r="B988" s="130" t="s">
        <v>43</v>
      </c>
      <c r="C988" s="129" t="s">
        <v>44</v>
      </c>
      <c r="D988" s="129" t="s">
        <v>4</v>
      </c>
      <c r="E988" s="239" t="s">
        <v>405</v>
      </c>
      <c r="F988" s="240"/>
      <c r="G988" s="144" t="s">
        <v>45</v>
      </c>
      <c r="H988" s="130" t="s">
        <v>46</v>
      </c>
      <c r="I988" s="130" t="s">
        <v>406</v>
      </c>
      <c r="J988" s="130"/>
      <c r="K988" s="130"/>
    </row>
    <row r="989" spans="1:11" ht="65.099999999999994" customHeight="1" x14ac:dyDescent="0.25">
      <c r="A989" s="133" t="s">
        <v>407</v>
      </c>
      <c r="B989" s="134" t="s">
        <v>1445</v>
      </c>
      <c r="C989" s="133" t="s">
        <v>51</v>
      </c>
      <c r="D989" s="133" t="s">
        <v>1446</v>
      </c>
      <c r="E989" s="233" t="s">
        <v>540</v>
      </c>
      <c r="F989" s="234"/>
      <c r="G989" s="145" t="s">
        <v>53</v>
      </c>
      <c r="H989" s="151">
        <v>1</v>
      </c>
      <c r="I989" s="146"/>
      <c r="J989" s="146"/>
      <c r="K989" s="146"/>
    </row>
    <row r="990" spans="1:11" ht="51.95" customHeight="1" x14ac:dyDescent="0.25">
      <c r="A990" s="157" t="s">
        <v>412</v>
      </c>
      <c r="B990" s="158" t="s">
        <v>1397</v>
      </c>
      <c r="C990" s="157" t="s">
        <v>51</v>
      </c>
      <c r="D990" s="157" t="s">
        <v>1398</v>
      </c>
      <c r="E990" s="237" t="s">
        <v>463</v>
      </c>
      <c r="F990" s="238"/>
      <c r="G990" s="159" t="s">
        <v>62</v>
      </c>
      <c r="H990" s="160">
        <v>1.4399999999999999E-5</v>
      </c>
      <c r="I990" s="160">
        <v>0</v>
      </c>
      <c r="J990" s="161"/>
      <c r="K990" s="161"/>
    </row>
    <row r="991" spans="1:11" ht="51.95" customHeight="1" x14ac:dyDescent="0.25">
      <c r="A991" s="157" t="s">
        <v>412</v>
      </c>
      <c r="B991" s="158" t="s">
        <v>1340</v>
      </c>
      <c r="C991" s="157" t="s">
        <v>51</v>
      </c>
      <c r="D991" s="157" t="s">
        <v>1341</v>
      </c>
      <c r="E991" s="237" t="s">
        <v>463</v>
      </c>
      <c r="F991" s="238"/>
      <c r="G991" s="159" t="s">
        <v>62</v>
      </c>
      <c r="H991" s="160">
        <v>1.4100000000000001E-5</v>
      </c>
      <c r="I991" s="160">
        <v>0</v>
      </c>
      <c r="J991" s="161"/>
      <c r="K991" s="161"/>
    </row>
    <row r="992" spans="1:11" ht="25.5" x14ac:dyDescent="0.25">
      <c r="A992" s="162"/>
      <c r="B992" s="162"/>
      <c r="C992" s="162"/>
      <c r="D992" s="162"/>
      <c r="E992" s="162" t="s">
        <v>429</v>
      </c>
      <c r="F992" s="163">
        <v>0</v>
      </c>
      <c r="G992" s="162" t="s">
        <v>430</v>
      </c>
      <c r="H992" s="163">
        <v>0</v>
      </c>
      <c r="I992" s="162" t="s">
        <v>431</v>
      </c>
      <c r="J992" s="163"/>
    </row>
    <row r="993" spans="1:11" ht="15.75" customHeight="1" thickBot="1" x14ac:dyDescent="0.3">
      <c r="A993" s="162"/>
      <c r="B993" s="162"/>
      <c r="C993" s="162"/>
      <c r="D993" s="162"/>
      <c r="E993" s="162" t="s">
        <v>432</v>
      </c>
      <c r="F993" s="163">
        <v>2.62</v>
      </c>
      <c r="G993" s="162"/>
      <c r="H993" s="241" t="s">
        <v>433</v>
      </c>
      <c r="I993" s="241"/>
      <c r="J993" s="163"/>
    </row>
    <row r="994" spans="1:11" ht="0.95" customHeight="1" thickTop="1" x14ac:dyDescent="0.25">
      <c r="A994" s="165"/>
      <c r="B994" s="165"/>
      <c r="C994" s="165"/>
      <c r="D994" s="165"/>
      <c r="E994" s="165"/>
      <c r="F994" s="165"/>
      <c r="G994" s="165"/>
      <c r="H994" s="165"/>
      <c r="I994" s="165"/>
      <c r="J994" s="165"/>
    </row>
    <row r="995" spans="1:11" ht="18" customHeight="1" x14ac:dyDescent="0.25">
      <c r="A995" s="129"/>
      <c r="B995" s="130" t="s">
        <v>43</v>
      </c>
      <c r="C995" s="129" t="s">
        <v>44</v>
      </c>
      <c r="D995" s="129" t="s">
        <v>4</v>
      </c>
      <c r="E995" s="239" t="s">
        <v>405</v>
      </c>
      <c r="F995" s="240"/>
      <c r="G995" s="144" t="s">
        <v>45</v>
      </c>
      <c r="H995" s="130" t="s">
        <v>46</v>
      </c>
      <c r="I995" s="130" t="s">
        <v>406</v>
      </c>
      <c r="J995" s="130"/>
      <c r="K995" s="130"/>
    </row>
    <row r="996" spans="1:11" ht="65.099999999999994" customHeight="1" x14ac:dyDescent="0.25">
      <c r="A996" s="133" t="s">
        <v>407</v>
      </c>
      <c r="B996" s="134" t="s">
        <v>1453</v>
      </c>
      <c r="C996" s="133" t="s">
        <v>51</v>
      </c>
      <c r="D996" s="133" t="s">
        <v>1454</v>
      </c>
      <c r="E996" s="233" t="s">
        <v>540</v>
      </c>
      <c r="F996" s="234"/>
      <c r="G996" s="145" t="s">
        <v>53</v>
      </c>
      <c r="H996" s="151">
        <v>1</v>
      </c>
      <c r="I996" s="146"/>
      <c r="J996" s="146"/>
      <c r="K996" s="146"/>
    </row>
    <row r="997" spans="1:11" ht="51.95" customHeight="1" x14ac:dyDescent="0.25">
      <c r="A997" s="157" t="s">
        <v>412</v>
      </c>
      <c r="B997" s="158" t="s">
        <v>1397</v>
      </c>
      <c r="C997" s="157" t="s">
        <v>51</v>
      </c>
      <c r="D997" s="157" t="s">
        <v>1398</v>
      </c>
      <c r="E997" s="237" t="s">
        <v>463</v>
      </c>
      <c r="F997" s="238"/>
      <c r="G997" s="159" t="s">
        <v>62</v>
      </c>
      <c r="H997" s="160">
        <v>6.8899999999999994E-5</v>
      </c>
      <c r="I997" s="160">
        <v>0</v>
      </c>
      <c r="J997" s="161"/>
      <c r="K997" s="161"/>
    </row>
    <row r="998" spans="1:11" ht="51.95" customHeight="1" x14ac:dyDescent="0.25">
      <c r="A998" s="157" t="s">
        <v>412</v>
      </c>
      <c r="B998" s="158" t="s">
        <v>1340</v>
      </c>
      <c r="C998" s="157" t="s">
        <v>51</v>
      </c>
      <c r="D998" s="157" t="s">
        <v>1341</v>
      </c>
      <c r="E998" s="237" t="s">
        <v>463</v>
      </c>
      <c r="F998" s="238"/>
      <c r="G998" s="159" t="s">
        <v>62</v>
      </c>
      <c r="H998" s="160">
        <v>6.4300000000000004E-5</v>
      </c>
      <c r="I998" s="160">
        <v>0</v>
      </c>
      <c r="J998" s="161"/>
      <c r="K998" s="161"/>
    </row>
    <row r="999" spans="1:11" ht="25.5" x14ac:dyDescent="0.25">
      <c r="A999" s="162"/>
      <c r="B999" s="162"/>
      <c r="C999" s="162"/>
      <c r="D999" s="162"/>
      <c r="E999" s="162" t="s">
        <v>429</v>
      </c>
      <c r="F999" s="163">
        <v>0</v>
      </c>
      <c r="G999" s="162" t="s">
        <v>430</v>
      </c>
      <c r="H999" s="163">
        <v>0</v>
      </c>
      <c r="I999" s="162" t="s">
        <v>431</v>
      </c>
      <c r="J999" s="163"/>
    </row>
    <row r="1000" spans="1:11" ht="15.75" customHeight="1" thickBot="1" x14ac:dyDescent="0.3">
      <c r="A1000" s="162"/>
      <c r="B1000" s="162"/>
      <c r="C1000" s="162"/>
      <c r="D1000" s="162"/>
      <c r="E1000" s="162" t="s">
        <v>432</v>
      </c>
      <c r="F1000" s="163">
        <v>12.02</v>
      </c>
      <c r="G1000" s="162"/>
      <c r="H1000" s="241" t="s">
        <v>433</v>
      </c>
      <c r="I1000" s="241"/>
      <c r="J1000" s="163"/>
    </row>
    <row r="1001" spans="1:11" ht="0.95" customHeight="1" thickTop="1" x14ac:dyDescent="0.25">
      <c r="A1001" s="165"/>
      <c r="B1001" s="165"/>
      <c r="C1001" s="165"/>
      <c r="D1001" s="165"/>
      <c r="E1001" s="165"/>
      <c r="F1001" s="165"/>
      <c r="G1001" s="165"/>
      <c r="H1001" s="165"/>
      <c r="I1001" s="165"/>
      <c r="J1001" s="165"/>
    </row>
    <row r="1002" spans="1:11" ht="18" customHeight="1" x14ac:dyDescent="0.25">
      <c r="A1002" s="129"/>
      <c r="B1002" s="130" t="s">
        <v>43</v>
      </c>
      <c r="C1002" s="129" t="s">
        <v>44</v>
      </c>
      <c r="D1002" s="129" t="s">
        <v>4</v>
      </c>
      <c r="E1002" s="239" t="s">
        <v>405</v>
      </c>
      <c r="F1002" s="240"/>
      <c r="G1002" s="144" t="s">
        <v>45</v>
      </c>
      <c r="H1002" s="130" t="s">
        <v>46</v>
      </c>
      <c r="I1002" s="130" t="s">
        <v>406</v>
      </c>
      <c r="J1002" s="130"/>
      <c r="K1002" s="130"/>
    </row>
    <row r="1003" spans="1:11" ht="65.099999999999994" customHeight="1" x14ac:dyDescent="0.25">
      <c r="A1003" s="133" t="s">
        <v>407</v>
      </c>
      <c r="B1003" s="134" t="s">
        <v>1451</v>
      </c>
      <c r="C1003" s="133" t="s">
        <v>51</v>
      </c>
      <c r="D1003" s="133" t="s">
        <v>1452</v>
      </c>
      <c r="E1003" s="233" t="s">
        <v>540</v>
      </c>
      <c r="F1003" s="234"/>
      <c r="G1003" s="145" t="s">
        <v>53</v>
      </c>
      <c r="H1003" s="151">
        <v>1</v>
      </c>
      <c r="I1003" s="146"/>
      <c r="J1003" s="146"/>
      <c r="K1003" s="146"/>
    </row>
    <row r="1004" spans="1:11" ht="26.1" customHeight="1" x14ac:dyDescent="0.25">
      <c r="A1004" s="157" t="s">
        <v>412</v>
      </c>
      <c r="B1004" s="158" t="s">
        <v>1172</v>
      </c>
      <c r="C1004" s="157" t="s">
        <v>51</v>
      </c>
      <c r="D1004" s="157" t="s">
        <v>1173</v>
      </c>
      <c r="E1004" s="237" t="s">
        <v>445</v>
      </c>
      <c r="F1004" s="238"/>
      <c r="G1004" s="159" t="s">
        <v>723</v>
      </c>
      <c r="H1004" s="160">
        <v>32.159999999999997</v>
      </c>
      <c r="I1004" s="160">
        <v>0</v>
      </c>
      <c r="J1004" s="161"/>
      <c r="K1004" s="161"/>
    </row>
    <row r="1005" spans="1:11" ht="25.5" x14ac:dyDescent="0.25">
      <c r="A1005" s="162"/>
      <c r="B1005" s="162"/>
      <c r="C1005" s="162"/>
      <c r="D1005" s="162"/>
      <c r="E1005" s="162" t="s">
        <v>429</v>
      </c>
      <c r="F1005" s="163">
        <v>0</v>
      </c>
      <c r="G1005" s="162" t="s">
        <v>430</v>
      </c>
      <c r="H1005" s="163">
        <v>0</v>
      </c>
      <c r="I1005" s="162" t="s">
        <v>431</v>
      </c>
      <c r="J1005" s="163"/>
    </row>
    <row r="1006" spans="1:11" ht="15.75" customHeight="1" thickBot="1" x14ac:dyDescent="0.3">
      <c r="A1006" s="162"/>
      <c r="B1006" s="162"/>
      <c r="C1006" s="162"/>
      <c r="D1006" s="162"/>
      <c r="E1006" s="162" t="s">
        <v>432</v>
      </c>
      <c r="F1006" s="163">
        <v>50.16</v>
      </c>
      <c r="G1006" s="162"/>
      <c r="H1006" s="241" t="s">
        <v>433</v>
      </c>
      <c r="I1006" s="241"/>
      <c r="J1006" s="163"/>
    </row>
    <row r="1007" spans="1:11" ht="0.95" customHeight="1" thickTop="1" x14ac:dyDescent="0.25">
      <c r="A1007" s="165"/>
      <c r="B1007" s="165"/>
      <c r="C1007" s="165"/>
      <c r="D1007" s="165"/>
      <c r="E1007" s="165"/>
      <c r="F1007" s="165"/>
      <c r="G1007" s="165"/>
      <c r="H1007" s="165"/>
      <c r="I1007" s="165"/>
      <c r="J1007" s="165"/>
    </row>
    <row r="1008" spans="1:11" ht="18" customHeight="1" x14ac:dyDescent="0.25">
      <c r="A1008" s="129"/>
      <c r="B1008" s="130" t="s">
        <v>43</v>
      </c>
      <c r="C1008" s="129" t="s">
        <v>44</v>
      </c>
      <c r="D1008" s="129" t="s">
        <v>4</v>
      </c>
      <c r="E1008" s="239" t="s">
        <v>405</v>
      </c>
      <c r="F1008" s="240"/>
      <c r="G1008" s="144" t="s">
        <v>45</v>
      </c>
      <c r="H1008" s="130" t="s">
        <v>46</v>
      </c>
      <c r="I1008" s="130" t="s">
        <v>406</v>
      </c>
      <c r="J1008" s="130"/>
      <c r="K1008" s="130"/>
    </row>
    <row r="1009" spans="1:11" ht="26.1" customHeight="1" x14ac:dyDescent="0.25">
      <c r="A1009" s="133" t="s">
        <v>407</v>
      </c>
      <c r="B1009" s="134" t="s">
        <v>808</v>
      </c>
      <c r="C1009" s="133" t="s">
        <v>51</v>
      </c>
      <c r="D1009" s="133" t="s">
        <v>809</v>
      </c>
      <c r="E1009" s="233" t="s">
        <v>408</v>
      </c>
      <c r="F1009" s="234"/>
      <c r="G1009" s="145" t="s">
        <v>53</v>
      </c>
      <c r="H1009" s="151">
        <v>1</v>
      </c>
      <c r="I1009" s="146"/>
      <c r="J1009" s="146"/>
      <c r="K1009" s="146"/>
    </row>
    <row r="1010" spans="1:11" ht="26.1" customHeight="1" x14ac:dyDescent="0.25">
      <c r="A1010" s="152" t="s">
        <v>409</v>
      </c>
      <c r="B1010" s="153" t="s">
        <v>1455</v>
      </c>
      <c r="C1010" s="152" t="s">
        <v>51</v>
      </c>
      <c r="D1010" s="152" t="s">
        <v>1456</v>
      </c>
      <c r="E1010" s="235" t="s">
        <v>408</v>
      </c>
      <c r="F1010" s="236"/>
      <c r="G1010" s="154" t="s">
        <v>53</v>
      </c>
      <c r="H1010" s="155">
        <v>1</v>
      </c>
      <c r="I1010" s="155">
        <v>0</v>
      </c>
      <c r="J1010" s="156"/>
      <c r="K1010" s="156"/>
    </row>
    <row r="1011" spans="1:11" ht="24" customHeight="1" x14ac:dyDescent="0.25">
      <c r="A1011" s="157" t="s">
        <v>412</v>
      </c>
      <c r="B1011" s="158" t="s">
        <v>1272</v>
      </c>
      <c r="C1011" s="157" t="s">
        <v>51</v>
      </c>
      <c r="D1011" s="157" t="s">
        <v>1273</v>
      </c>
      <c r="E1011" s="237" t="s">
        <v>415</v>
      </c>
      <c r="F1011" s="238"/>
      <c r="G1011" s="159" t="s">
        <v>53</v>
      </c>
      <c r="H1011" s="160">
        <v>1</v>
      </c>
      <c r="I1011" s="160">
        <v>0</v>
      </c>
      <c r="J1011" s="161"/>
      <c r="K1011" s="161"/>
    </row>
    <row r="1012" spans="1:11" ht="26.1" customHeight="1" x14ac:dyDescent="0.25">
      <c r="A1012" s="157" t="s">
        <v>412</v>
      </c>
      <c r="B1012" s="158" t="s">
        <v>416</v>
      </c>
      <c r="C1012" s="157" t="s">
        <v>51</v>
      </c>
      <c r="D1012" s="157" t="s">
        <v>417</v>
      </c>
      <c r="E1012" s="237" t="s">
        <v>418</v>
      </c>
      <c r="F1012" s="238"/>
      <c r="G1012" s="159" t="s">
        <v>53</v>
      </c>
      <c r="H1012" s="160">
        <v>1</v>
      </c>
      <c r="I1012" s="160">
        <v>0</v>
      </c>
      <c r="J1012" s="161"/>
      <c r="K1012" s="161"/>
    </row>
    <row r="1013" spans="1:11" ht="26.1" customHeight="1" x14ac:dyDescent="0.25">
      <c r="A1013" s="157" t="s">
        <v>412</v>
      </c>
      <c r="B1013" s="158" t="s">
        <v>1048</v>
      </c>
      <c r="C1013" s="157" t="s">
        <v>51</v>
      </c>
      <c r="D1013" s="157" t="s">
        <v>1049</v>
      </c>
      <c r="E1013" s="237" t="s">
        <v>530</v>
      </c>
      <c r="F1013" s="238"/>
      <c r="G1013" s="159" t="s">
        <v>53</v>
      </c>
      <c r="H1013" s="160">
        <v>1</v>
      </c>
      <c r="I1013" s="160">
        <v>0</v>
      </c>
      <c r="J1013" s="161"/>
      <c r="K1013" s="161"/>
    </row>
    <row r="1014" spans="1:11" ht="26.1" customHeight="1" x14ac:dyDescent="0.25">
      <c r="A1014" s="157" t="s">
        <v>412</v>
      </c>
      <c r="B1014" s="158" t="s">
        <v>419</v>
      </c>
      <c r="C1014" s="157" t="s">
        <v>51</v>
      </c>
      <c r="D1014" s="157" t="s">
        <v>420</v>
      </c>
      <c r="E1014" s="237" t="s">
        <v>418</v>
      </c>
      <c r="F1014" s="238"/>
      <c r="G1014" s="159" t="s">
        <v>53</v>
      </c>
      <c r="H1014" s="160">
        <v>1</v>
      </c>
      <c r="I1014" s="160">
        <v>0</v>
      </c>
      <c r="J1014" s="161"/>
      <c r="K1014" s="161"/>
    </row>
    <row r="1015" spans="1:11" ht="26.1" customHeight="1" x14ac:dyDescent="0.25">
      <c r="A1015" s="157" t="s">
        <v>412</v>
      </c>
      <c r="B1015" s="158" t="s">
        <v>421</v>
      </c>
      <c r="C1015" s="157" t="s">
        <v>51</v>
      </c>
      <c r="D1015" s="157" t="s">
        <v>422</v>
      </c>
      <c r="E1015" s="237" t="s">
        <v>423</v>
      </c>
      <c r="F1015" s="238"/>
      <c r="G1015" s="159" t="s">
        <v>53</v>
      </c>
      <c r="H1015" s="160">
        <v>1</v>
      </c>
      <c r="I1015" s="160">
        <v>0</v>
      </c>
      <c r="J1015" s="161"/>
      <c r="K1015" s="161"/>
    </row>
    <row r="1016" spans="1:11" ht="26.1" customHeight="1" x14ac:dyDescent="0.25">
      <c r="A1016" s="157" t="s">
        <v>412</v>
      </c>
      <c r="B1016" s="158" t="s">
        <v>1286</v>
      </c>
      <c r="C1016" s="157" t="s">
        <v>51</v>
      </c>
      <c r="D1016" s="157" t="s">
        <v>1287</v>
      </c>
      <c r="E1016" s="237" t="s">
        <v>426</v>
      </c>
      <c r="F1016" s="238"/>
      <c r="G1016" s="159" t="s">
        <v>53</v>
      </c>
      <c r="H1016" s="160">
        <v>1</v>
      </c>
      <c r="I1016" s="160">
        <v>0</v>
      </c>
      <c r="J1016" s="161"/>
      <c r="K1016" s="161"/>
    </row>
    <row r="1017" spans="1:11" ht="26.1" customHeight="1" x14ac:dyDescent="0.25">
      <c r="A1017" s="157" t="s">
        <v>412</v>
      </c>
      <c r="B1017" s="158" t="s">
        <v>1224</v>
      </c>
      <c r="C1017" s="157" t="s">
        <v>51</v>
      </c>
      <c r="D1017" s="157" t="s">
        <v>1225</v>
      </c>
      <c r="E1017" s="237" t="s">
        <v>426</v>
      </c>
      <c r="F1017" s="238"/>
      <c r="G1017" s="159" t="s">
        <v>53</v>
      </c>
      <c r="H1017" s="160">
        <v>1</v>
      </c>
      <c r="I1017" s="160">
        <v>0</v>
      </c>
      <c r="J1017" s="161"/>
      <c r="K1017" s="161"/>
    </row>
    <row r="1018" spans="1:11" ht="25.5" x14ac:dyDescent="0.25">
      <c r="A1018" s="162"/>
      <c r="B1018" s="162"/>
      <c r="C1018" s="162"/>
      <c r="D1018" s="162"/>
      <c r="E1018" s="162" t="s">
        <v>429</v>
      </c>
      <c r="F1018" s="163">
        <v>10.518299900000001</v>
      </c>
      <c r="G1018" s="162" t="s">
        <v>430</v>
      </c>
      <c r="H1018" s="163">
        <v>11.58</v>
      </c>
      <c r="I1018" s="162" t="s">
        <v>431</v>
      </c>
      <c r="J1018" s="163"/>
    </row>
    <row r="1019" spans="1:11" ht="15.75" customHeight="1" thickBot="1" x14ac:dyDescent="0.3">
      <c r="A1019" s="162"/>
      <c r="B1019" s="162"/>
      <c r="C1019" s="162"/>
      <c r="D1019" s="162"/>
      <c r="E1019" s="162" t="s">
        <v>432</v>
      </c>
      <c r="F1019" s="163">
        <v>6.83</v>
      </c>
      <c r="G1019" s="162"/>
      <c r="H1019" s="241" t="s">
        <v>433</v>
      </c>
      <c r="I1019" s="241"/>
      <c r="J1019" s="163"/>
    </row>
    <row r="1020" spans="1:11" ht="0.95" customHeight="1" thickTop="1" x14ac:dyDescent="0.25">
      <c r="A1020" s="165"/>
      <c r="B1020" s="165"/>
      <c r="C1020" s="165"/>
      <c r="D1020" s="165"/>
      <c r="E1020" s="165"/>
      <c r="F1020" s="165"/>
      <c r="G1020" s="165"/>
      <c r="H1020" s="165"/>
      <c r="I1020" s="165"/>
      <c r="J1020" s="165"/>
    </row>
    <row r="1021" spans="1:11" ht="18" customHeight="1" x14ac:dyDescent="0.25">
      <c r="A1021" s="129"/>
      <c r="B1021" s="130" t="s">
        <v>43</v>
      </c>
      <c r="C1021" s="129" t="s">
        <v>44</v>
      </c>
      <c r="D1021" s="129" t="s">
        <v>4</v>
      </c>
      <c r="E1021" s="239" t="s">
        <v>405</v>
      </c>
      <c r="F1021" s="240"/>
      <c r="G1021" s="144" t="s">
        <v>45</v>
      </c>
      <c r="H1021" s="130" t="s">
        <v>46</v>
      </c>
      <c r="I1021" s="130" t="s">
        <v>406</v>
      </c>
      <c r="J1021" s="130"/>
      <c r="K1021" s="130"/>
    </row>
    <row r="1022" spans="1:11" ht="24" customHeight="1" x14ac:dyDescent="0.25">
      <c r="A1022" s="133" t="s">
        <v>407</v>
      </c>
      <c r="B1022" s="134" t="s">
        <v>476</v>
      </c>
      <c r="C1022" s="133" t="s">
        <v>51</v>
      </c>
      <c r="D1022" s="133" t="s">
        <v>477</v>
      </c>
      <c r="E1022" s="233" t="s">
        <v>408</v>
      </c>
      <c r="F1022" s="234"/>
      <c r="G1022" s="145" t="s">
        <v>53</v>
      </c>
      <c r="H1022" s="151">
        <v>1</v>
      </c>
      <c r="I1022" s="146"/>
      <c r="J1022" s="146"/>
      <c r="K1022" s="146"/>
    </row>
    <row r="1023" spans="1:11" ht="26.1" customHeight="1" x14ac:dyDescent="0.25">
      <c r="A1023" s="152" t="s">
        <v>409</v>
      </c>
      <c r="B1023" s="153" t="s">
        <v>1457</v>
      </c>
      <c r="C1023" s="152" t="s">
        <v>51</v>
      </c>
      <c r="D1023" s="152" t="s">
        <v>1458</v>
      </c>
      <c r="E1023" s="235" t="s">
        <v>408</v>
      </c>
      <c r="F1023" s="236"/>
      <c r="G1023" s="154" t="s">
        <v>53</v>
      </c>
      <c r="H1023" s="155">
        <v>1</v>
      </c>
      <c r="I1023" s="155">
        <v>0</v>
      </c>
      <c r="J1023" s="156"/>
      <c r="K1023" s="156"/>
    </row>
    <row r="1024" spans="1:11" ht="24" customHeight="1" x14ac:dyDescent="0.25">
      <c r="A1024" s="157" t="s">
        <v>412</v>
      </c>
      <c r="B1024" s="158" t="s">
        <v>1088</v>
      </c>
      <c r="C1024" s="157" t="s">
        <v>51</v>
      </c>
      <c r="D1024" s="157" t="s">
        <v>1089</v>
      </c>
      <c r="E1024" s="237" t="s">
        <v>415</v>
      </c>
      <c r="F1024" s="238"/>
      <c r="G1024" s="159" t="s">
        <v>53</v>
      </c>
      <c r="H1024" s="160">
        <v>1</v>
      </c>
      <c r="I1024" s="160">
        <v>0</v>
      </c>
      <c r="J1024" s="161"/>
      <c r="K1024" s="161"/>
    </row>
    <row r="1025" spans="1:11" ht="26.1" customHeight="1" x14ac:dyDescent="0.25">
      <c r="A1025" s="157" t="s">
        <v>412</v>
      </c>
      <c r="B1025" s="158" t="s">
        <v>416</v>
      </c>
      <c r="C1025" s="157" t="s">
        <v>51</v>
      </c>
      <c r="D1025" s="157" t="s">
        <v>417</v>
      </c>
      <c r="E1025" s="237" t="s">
        <v>418</v>
      </c>
      <c r="F1025" s="238"/>
      <c r="G1025" s="159" t="s">
        <v>53</v>
      </c>
      <c r="H1025" s="160">
        <v>1</v>
      </c>
      <c r="I1025" s="160">
        <v>0</v>
      </c>
      <c r="J1025" s="161"/>
      <c r="K1025" s="161"/>
    </row>
    <row r="1026" spans="1:11" ht="26.1" customHeight="1" x14ac:dyDescent="0.25">
      <c r="A1026" s="157" t="s">
        <v>412</v>
      </c>
      <c r="B1026" s="158" t="s">
        <v>1048</v>
      </c>
      <c r="C1026" s="157" t="s">
        <v>51</v>
      </c>
      <c r="D1026" s="157" t="s">
        <v>1049</v>
      </c>
      <c r="E1026" s="237" t="s">
        <v>530</v>
      </c>
      <c r="F1026" s="238"/>
      <c r="G1026" s="159" t="s">
        <v>53</v>
      </c>
      <c r="H1026" s="160">
        <v>1</v>
      </c>
      <c r="I1026" s="160">
        <v>0</v>
      </c>
      <c r="J1026" s="161"/>
      <c r="K1026" s="161"/>
    </row>
    <row r="1027" spans="1:11" ht="26.1" customHeight="1" x14ac:dyDescent="0.25">
      <c r="A1027" s="157" t="s">
        <v>412</v>
      </c>
      <c r="B1027" s="158" t="s">
        <v>419</v>
      </c>
      <c r="C1027" s="157" t="s">
        <v>51</v>
      </c>
      <c r="D1027" s="157" t="s">
        <v>420</v>
      </c>
      <c r="E1027" s="237" t="s">
        <v>418</v>
      </c>
      <c r="F1027" s="238"/>
      <c r="G1027" s="159" t="s">
        <v>53</v>
      </c>
      <c r="H1027" s="160">
        <v>1</v>
      </c>
      <c r="I1027" s="160">
        <v>0</v>
      </c>
      <c r="J1027" s="161"/>
      <c r="K1027" s="161"/>
    </row>
    <row r="1028" spans="1:11" ht="26.1" customHeight="1" x14ac:dyDescent="0.25">
      <c r="A1028" s="157" t="s">
        <v>412</v>
      </c>
      <c r="B1028" s="158" t="s">
        <v>421</v>
      </c>
      <c r="C1028" s="157" t="s">
        <v>51</v>
      </c>
      <c r="D1028" s="157" t="s">
        <v>422</v>
      </c>
      <c r="E1028" s="237" t="s">
        <v>423</v>
      </c>
      <c r="F1028" s="238"/>
      <c r="G1028" s="159" t="s">
        <v>53</v>
      </c>
      <c r="H1028" s="160">
        <v>1</v>
      </c>
      <c r="I1028" s="160">
        <v>0</v>
      </c>
      <c r="J1028" s="161"/>
      <c r="K1028" s="161"/>
    </row>
    <row r="1029" spans="1:11" ht="26.1" customHeight="1" x14ac:dyDescent="0.25">
      <c r="A1029" s="157" t="s">
        <v>412</v>
      </c>
      <c r="B1029" s="158" t="s">
        <v>1286</v>
      </c>
      <c r="C1029" s="157" t="s">
        <v>51</v>
      </c>
      <c r="D1029" s="157" t="s">
        <v>1287</v>
      </c>
      <c r="E1029" s="237" t="s">
        <v>426</v>
      </c>
      <c r="F1029" s="238"/>
      <c r="G1029" s="159" t="s">
        <v>53</v>
      </c>
      <c r="H1029" s="160">
        <v>1</v>
      </c>
      <c r="I1029" s="160">
        <v>0</v>
      </c>
      <c r="J1029" s="161"/>
      <c r="K1029" s="161"/>
    </row>
    <row r="1030" spans="1:11" ht="26.1" customHeight="1" x14ac:dyDescent="0.25">
      <c r="A1030" s="157" t="s">
        <v>412</v>
      </c>
      <c r="B1030" s="158" t="s">
        <v>1224</v>
      </c>
      <c r="C1030" s="157" t="s">
        <v>51</v>
      </c>
      <c r="D1030" s="157" t="s">
        <v>1225</v>
      </c>
      <c r="E1030" s="237" t="s">
        <v>426</v>
      </c>
      <c r="F1030" s="238"/>
      <c r="G1030" s="159" t="s">
        <v>53</v>
      </c>
      <c r="H1030" s="160">
        <v>1</v>
      </c>
      <c r="I1030" s="160">
        <v>0</v>
      </c>
      <c r="J1030" s="161"/>
      <c r="K1030" s="161"/>
    </row>
    <row r="1031" spans="1:11" ht="25.5" x14ac:dyDescent="0.25">
      <c r="A1031" s="162"/>
      <c r="B1031" s="162"/>
      <c r="C1031" s="162"/>
      <c r="D1031" s="162"/>
      <c r="E1031" s="162" t="s">
        <v>429</v>
      </c>
      <c r="F1031" s="163">
        <v>11.141782900000001</v>
      </c>
      <c r="G1031" s="162" t="s">
        <v>430</v>
      </c>
      <c r="H1031" s="163">
        <v>12.27</v>
      </c>
      <c r="I1031" s="162" t="s">
        <v>431</v>
      </c>
      <c r="J1031" s="163"/>
    </row>
    <row r="1032" spans="1:11" ht="15.75" customHeight="1" thickBot="1" x14ac:dyDescent="0.3">
      <c r="A1032" s="162"/>
      <c r="B1032" s="162"/>
      <c r="C1032" s="162"/>
      <c r="D1032" s="162"/>
      <c r="E1032" s="162" t="s">
        <v>432</v>
      </c>
      <c r="F1032" s="163">
        <v>7.11</v>
      </c>
      <c r="G1032" s="162"/>
      <c r="H1032" s="241" t="s">
        <v>433</v>
      </c>
      <c r="I1032" s="241"/>
      <c r="J1032" s="163"/>
    </row>
    <row r="1033" spans="1:11" ht="0.95" customHeight="1" thickTop="1" x14ac:dyDescent="0.25">
      <c r="A1033" s="165"/>
      <c r="B1033" s="165"/>
      <c r="C1033" s="165"/>
      <c r="D1033" s="165"/>
      <c r="E1033" s="165"/>
      <c r="F1033" s="165"/>
      <c r="G1033" s="165"/>
      <c r="H1033" s="165"/>
      <c r="I1033" s="165"/>
      <c r="J1033" s="165"/>
    </row>
    <row r="1034" spans="1:11" ht="18" customHeight="1" x14ac:dyDescent="0.25">
      <c r="A1034" s="129"/>
      <c r="B1034" s="130" t="s">
        <v>43</v>
      </c>
      <c r="C1034" s="129" t="s">
        <v>44</v>
      </c>
      <c r="D1034" s="129" t="s">
        <v>4</v>
      </c>
      <c r="E1034" s="239" t="s">
        <v>405</v>
      </c>
      <c r="F1034" s="240"/>
      <c r="G1034" s="144" t="s">
        <v>45</v>
      </c>
      <c r="H1034" s="130" t="s">
        <v>46</v>
      </c>
      <c r="I1034" s="130" t="s">
        <v>406</v>
      </c>
      <c r="J1034" s="130"/>
      <c r="K1034" s="130"/>
    </row>
    <row r="1035" spans="1:11" ht="39" customHeight="1" x14ac:dyDescent="0.25">
      <c r="A1035" s="133" t="s">
        <v>407</v>
      </c>
      <c r="B1035" s="134" t="s">
        <v>1459</v>
      </c>
      <c r="C1035" s="133" t="s">
        <v>51</v>
      </c>
      <c r="D1035" s="133" t="s">
        <v>1460</v>
      </c>
      <c r="E1035" s="233" t="s">
        <v>480</v>
      </c>
      <c r="F1035" s="234"/>
      <c r="G1035" s="145" t="s">
        <v>146</v>
      </c>
      <c r="H1035" s="151">
        <v>1</v>
      </c>
      <c r="I1035" s="146"/>
      <c r="J1035" s="146"/>
      <c r="K1035" s="146"/>
    </row>
    <row r="1036" spans="1:11" ht="26.1" customHeight="1" x14ac:dyDescent="0.25">
      <c r="A1036" s="152" t="s">
        <v>409</v>
      </c>
      <c r="B1036" s="153" t="s">
        <v>1461</v>
      </c>
      <c r="C1036" s="152" t="s">
        <v>51</v>
      </c>
      <c r="D1036" s="152" t="s">
        <v>1462</v>
      </c>
      <c r="E1036" s="235" t="s">
        <v>408</v>
      </c>
      <c r="F1036" s="236"/>
      <c r="G1036" s="154" t="s">
        <v>53</v>
      </c>
      <c r="H1036" s="155">
        <v>1</v>
      </c>
      <c r="I1036" s="155">
        <v>0</v>
      </c>
      <c r="J1036" s="156"/>
      <c r="K1036" s="156"/>
    </row>
    <row r="1037" spans="1:11" ht="39" customHeight="1" x14ac:dyDescent="0.25">
      <c r="A1037" s="152" t="s">
        <v>409</v>
      </c>
      <c r="B1037" s="153" t="s">
        <v>1463</v>
      </c>
      <c r="C1037" s="152" t="s">
        <v>51</v>
      </c>
      <c r="D1037" s="152" t="s">
        <v>1464</v>
      </c>
      <c r="E1037" s="235" t="s">
        <v>540</v>
      </c>
      <c r="F1037" s="236"/>
      <c r="G1037" s="154" t="s">
        <v>53</v>
      </c>
      <c r="H1037" s="155">
        <v>1</v>
      </c>
      <c r="I1037" s="155">
        <v>0</v>
      </c>
      <c r="J1037" s="156"/>
      <c r="K1037" s="156"/>
    </row>
    <row r="1038" spans="1:11" ht="39" customHeight="1" x14ac:dyDescent="0.25">
      <c r="A1038" s="152" t="s">
        <v>409</v>
      </c>
      <c r="B1038" s="153" t="s">
        <v>1465</v>
      </c>
      <c r="C1038" s="152" t="s">
        <v>51</v>
      </c>
      <c r="D1038" s="152" t="s">
        <v>1466</v>
      </c>
      <c r="E1038" s="235" t="s">
        <v>540</v>
      </c>
      <c r="F1038" s="236"/>
      <c r="G1038" s="154" t="s">
        <v>53</v>
      </c>
      <c r="H1038" s="155">
        <v>1</v>
      </c>
      <c r="I1038" s="155">
        <v>0</v>
      </c>
      <c r="J1038" s="156"/>
      <c r="K1038" s="156"/>
    </row>
    <row r="1039" spans="1:11" ht="39" customHeight="1" x14ac:dyDescent="0.25">
      <c r="A1039" s="152" t="s">
        <v>409</v>
      </c>
      <c r="B1039" s="153" t="s">
        <v>1467</v>
      </c>
      <c r="C1039" s="152" t="s">
        <v>51</v>
      </c>
      <c r="D1039" s="152" t="s">
        <v>1468</v>
      </c>
      <c r="E1039" s="235" t="s">
        <v>540</v>
      </c>
      <c r="F1039" s="236"/>
      <c r="G1039" s="154" t="s">
        <v>53</v>
      </c>
      <c r="H1039" s="155">
        <v>1</v>
      </c>
      <c r="I1039" s="155">
        <v>0</v>
      </c>
      <c r="J1039" s="156"/>
      <c r="K1039" s="156"/>
    </row>
    <row r="1040" spans="1:11" ht="39" customHeight="1" x14ac:dyDescent="0.25">
      <c r="A1040" s="152" t="s">
        <v>409</v>
      </c>
      <c r="B1040" s="153" t="s">
        <v>1469</v>
      </c>
      <c r="C1040" s="152" t="s">
        <v>51</v>
      </c>
      <c r="D1040" s="152" t="s">
        <v>1470</v>
      </c>
      <c r="E1040" s="235" t="s">
        <v>540</v>
      </c>
      <c r="F1040" s="236"/>
      <c r="G1040" s="154" t="s">
        <v>53</v>
      </c>
      <c r="H1040" s="155">
        <v>1</v>
      </c>
      <c r="I1040" s="155">
        <v>0</v>
      </c>
      <c r="J1040" s="156"/>
      <c r="K1040" s="156"/>
    </row>
    <row r="1041" spans="1:11" ht="25.5" x14ac:dyDescent="0.25">
      <c r="A1041" s="162"/>
      <c r="B1041" s="162"/>
      <c r="C1041" s="162"/>
      <c r="D1041" s="162"/>
      <c r="E1041" s="162" t="s">
        <v>429</v>
      </c>
      <c r="F1041" s="163">
        <v>9.1904240999999995</v>
      </c>
      <c r="G1041" s="162" t="s">
        <v>430</v>
      </c>
      <c r="H1041" s="163">
        <v>10.119999999999999</v>
      </c>
      <c r="I1041" s="162" t="s">
        <v>431</v>
      </c>
      <c r="J1041" s="163"/>
    </row>
    <row r="1042" spans="1:11" ht="15.75" customHeight="1" thickBot="1" x14ac:dyDescent="0.3">
      <c r="A1042" s="162"/>
      <c r="B1042" s="162"/>
      <c r="C1042" s="162"/>
      <c r="D1042" s="162"/>
      <c r="E1042" s="162" t="s">
        <v>432</v>
      </c>
      <c r="F1042" s="163">
        <v>8</v>
      </c>
      <c r="G1042" s="162"/>
      <c r="H1042" s="241" t="s">
        <v>433</v>
      </c>
      <c r="I1042" s="241"/>
      <c r="J1042" s="163"/>
    </row>
    <row r="1043" spans="1:11" ht="0.95" customHeight="1" thickTop="1" x14ac:dyDescent="0.25">
      <c r="A1043" s="165"/>
      <c r="B1043" s="165"/>
      <c r="C1043" s="165"/>
      <c r="D1043" s="165"/>
      <c r="E1043" s="165"/>
      <c r="F1043" s="165"/>
      <c r="G1043" s="165"/>
      <c r="H1043" s="165"/>
      <c r="I1043" s="165"/>
      <c r="J1043" s="165"/>
    </row>
    <row r="1044" spans="1:11" ht="18" customHeight="1" x14ac:dyDescent="0.25">
      <c r="A1044" s="129"/>
      <c r="B1044" s="130" t="s">
        <v>43</v>
      </c>
      <c r="C1044" s="129" t="s">
        <v>44</v>
      </c>
      <c r="D1044" s="129" t="s">
        <v>4</v>
      </c>
      <c r="E1044" s="239" t="s">
        <v>405</v>
      </c>
      <c r="F1044" s="240"/>
      <c r="G1044" s="144" t="s">
        <v>45</v>
      </c>
      <c r="H1044" s="130" t="s">
        <v>46</v>
      </c>
      <c r="I1044" s="130" t="s">
        <v>406</v>
      </c>
      <c r="J1044" s="130"/>
      <c r="K1044" s="130"/>
    </row>
    <row r="1045" spans="1:11" ht="39" customHeight="1" x14ac:dyDescent="0.25">
      <c r="A1045" s="133" t="s">
        <v>407</v>
      </c>
      <c r="B1045" s="134" t="s">
        <v>1463</v>
      </c>
      <c r="C1045" s="133" t="s">
        <v>51</v>
      </c>
      <c r="D1045" s="133" t="s">
        <v>1464</v>
      </c>
      <c r="E1045" s="233" t="s">
        <v>540</v>
      </c>
      <c r="F1045" s="234"/>
      <c r="G1045" s="145" t="s">
        <v>53</v>
      </c>
      <c r="H1045" s="151">
        <v>1</v>
      </c>
      <c r="I1045" s="146"/>
      <c r="J1045" s="146"/>
      <c r="K1045" s="146"/>
    </row>
    <row r="1046" spans="1:11" ht="26.1" customHeight="1" x14ac:dyDescent="0.25">
      <c r="A1046" s="157" t="s">
        <v>412</v>
      </c>
      <c r="B1046" s="158" t="s">
        <v>1351</v>
      </c>
      <c r="C1046" s="157" t="s">
        <v>51</v>
      </c>
      <c r="D1046" s="157" t="s">
        <v>1352</v>
      </c>
      <c r="E1046" s="237" t="s">
        <v>463</v>
      </c>
      <c r="F1046" s="238"/>
      <c r="G1046" s="159" t="s">
        <v>62</v>
      </c>
      <c r="H1046" s="160">
        <v>5.3300000000000001E-5</v>
      </c>
      <c r="I1046" s="160">
        <v>0</v>
      </c>
      <c r="J1046" s="161"/>
      <c r="K1046" s="161"/>
    </row>
    <row r="1047" spans="1:11" ht="25.5" x14ac:dyDescent="0.25">
      <c r="A1047" s="162"/>
      <c r="B1047" s="162"/>
      <c r="C1047" s="162"/>
      <c r="D1047" s="162"/>
      <c r="E1047" s="162" t="s">
        <v>429</v>
      </c>
      <c r="F1047" s="163">
        <v>0</v>
      </c>
      <c r="G1047" s="162" t="s">
        <v>430</v>
      </c>
      <c r="H1047" s="163">
        <v>0</v>
      </c>
      <c r="I1047" s="162" t="s">
        <v>431</v>
      </c>
      <c r="J1047" s="163"/>
    </row>
    <row r="1048" spans="1:11" ht="15.75" customHeight="1" thickBot="1" x14ac:dyDescent="0.3">
      <c r="A1048" s="162"/>
      <c r="B1048" s="162"/>
      <c r="C1048" s="162"/>
      <c r="D1048" s="162"/>
      <c r="E1048" s="162" t="s">
        <v>432</v>
      </c>
      <c r="F1048" s="163">
        <v>0.18</v>
      </c>
      <c r="G1048" s="162"/>
      <c r="H1048" s="241" t="s">
        <v>433</v>
      </c>
      <c r="I1048" s="241"/>
      <c r="J1048" s="163"/>
    </row>
    <row r="1049" spans="1:11" ht="0.95" customHeight="1" thickTop="1" x14ac:dyDescent="0.25">
      <c r="A1049" s="165"/>
      <c r="B1049" s="165"/>
      <c r="C1049" s="165"/>
      <c r="D1049" s="165"/>
      <c r="E1049" s="165"/>
      <c r="F1049" s="165"/>
      <c r="G1049" s="165"/>
      <c r="H1049" s="165"/>
      <c r="I1049" s="165"/>
      <c r="J1049" s="165"/>
    </row>
    <row r="1050" spans="1:11" ht="18" customHeight="1" x14ac:dyDescent="0.25">
      <c r="A1050" s="129"/>
      <c r="B1050" s="130" t="s">
        <v>43</v>
      </c>
      <c r="C1050" s="129" t="s">
        <v>44</v>
      </c>
      <c r="D1050" s="129" t="s">
        <v>4</v>
      </c>
      <c r="E1050" s="239" t="s">
        <v>405</v>
      </c>
      <c r="F1050" s="240"/>
      <c r="G1050" s="144" t="s">
        <v>45</v>
      </c>
      <c r="H1050" s="130" t="s">
        <v>46</v>
      </c>
      <c r="I1050" s="130" t="s">
        <v>406</v>
      </c>
      <c r="J1050" s="130"/>
      <c r="K1050" s="130"/>
    </row>
    <row r="1051" spans="1:11" ht="39" customHeight="1" x14ac:dyDescent="0.25">
      <c r="A1051" s="133" t="s">
        <v>407</v>
      </c>
      <c r="B1051" s="134" t="s">
        <v>1465</v>
      </c>
      <c r="C1051" s="133" t="s">
        <v>51</v>
      </c>
      <c r="D1051" s="133" t="s">
        <v>1466</v>
      </c>
      <c r="E1051" s="233" t="s">
        <v>540</v>
      </c>
      <c r="F1051" s="234"/>
      <c r="G1051" s="145" t="s">
        <v>53</v>
      </c>
      <c r="H1051" s="151">
        <v>1</v>
      </c>
      <c r="I1051" s="146"/>
      <c r="J1051" s="146"/>
      <c r="K1051" s="146"/>
    </row>
    <row r="1052" spans="1:11" ht="26.1" customHeight="1" x14ac:dyDescent="0.25">
      <c r="A1052" s="157" t="s">
        <v>412</v>
      </c>
      <c r="B1052" s="158" t="s">
        <v>1351</v>
      </c>
      <c r="C1052" s="157" t="s">
        <v>51</v>
      </c>
      <c r="D1052" s="157" t="s">
        <v>1352</v>
      </c>
      <c r="E1052" s="237" t="s">
        <v>463</v>
      </c>
      <c r="F1052" s="238"/>
      <c r="G1052" s="159" t="s">
        <v>62</v>
      </c>
      <c r="H1052" s="160">
        <v>1.43E-5</v>
      </c>
      <c r="I1052" s="160">
        <v>0</v>
      </c>
      <c r="J1052" s="161"/>
      <c r="K1052" s="161"/>
    </row>
    <row r="1053" spans="1:11" ht="25.5" x14ac:dyDescent="0.25">
      <c r="A1053" s="162"/>
      <c r="B1053" s="162"/>
      <c r="C1053" s="162"/>
      <c r="D1053" s="162"/>
      <c r="E1053" s="162" t="s">
        <v>429</v>
      </c>
      <c r="F1053" s="163">
        <v>0</v>
      </c>
      <c r="G1053" s="162" t="s">
        <v>430</v>
      </c>
      <c r="H1053" s="163">
        <v>0</v>
      </c>
      <c r="I1053" s="162" t="s">
        <v>431</v>
      </c>
      <c r="J1053" s="163"/>
    </row>
    <row r="1054" spans="1:11" ht="15.75" customHeight="1" thickBot="1" x14ac:dyDescent="0.3">
      <c r="A1054" s="162"/>
      <c r="B1054" s="162"/>
      <c r="C1054" s="162"/>
      <c r="D1054" s="162"/>
      <c r="E1054" s="162" t="s">
        <v>432</v>
      </c>
      <c r="F1054" s="163">
        <v>0.05</v>
      </c>
      <c r="G1054" s="162"/>
      <c r="H1054" s="241" t="s">
        <v>433</v>
      </c>
      <c r="I1054" s="241"/>
      <c r="J1054" s="163"/>
    </row>
    <row r="1055" spans="1:11" ht="0.95" customHeight="1" thickTop="1" x14ac:dyDescent="0.25">
      <c r="A1055" s="165"/>
      <c r="B1055" s="165"/>
      <c r="C1055" s="165"/>
      <c r="D1055" s="165"/>
      <c r="E1055" s="165"/>
      <c r="F1055" s="165"/>
      <c r="G1055" s="165"/>
      <c r="H1055" s="165"/>
      <c r="I1055" s="165"/>
      <c r="J1055" s="165"/>
    </row>
    <row r="1056" spans="1:11" ht="18" customHeight="1" x14ac:dyDescent="0.25">
      <c r="A1056" s="129"/>
      <c r="B1056" s="130" t="s">
        <v>43</v>
      </c>
      <c r="C1056" s="129" t="s">
        <v>44</v>
      </c>
      <c r="D1056" s="129" t="s">
        <v>4</v>
      </c>
      <c r="E1056" s="239" t="s">
        <v>405</v>
      </c>
      <c r="F1056" s="240"/>
      <c r="G1056" s="144" t="s">
        <v>45</v>
      </c>
      <c r="H1056" s="130" t="s">
        <v>46</v>
      </c>
      <c r="I1056" s="130" t="s">
        <v>406</v>
      </c>
      <c r="J1056" s="130"/>
      <c r="K1056" s="130"/>
    </row>
    <row r="1057" spans="1:11" ht="39" customHeight="1" x14ac:dyDescent="0.25">
      <c r="A1057" s="133" t="s">
        <v>407</v>
      </c>
      <c r="B1057" s="134" t="s">
        <v>1467</v>
      </c>
      <c r="C1057" s="133" t="s">
        <v>51</v>
      </c>
      <c r="D1057" s="133" t="s">
        <v>1468</v>
      </c>
      <c r="E1057" s="233" t="s">
        <v>540</v>
      </c>
      <c r="F1057" s="234"/>
      <c r="G1057" s="145" t="s">
        <v>53</v>
      </c>
      <c r="H1057" s="151">
        <v>1</v>
      </c>
      <c r="I1057" s="146"/>
      <c r="J1057" s="146"/>
      <c r="K1057" s="146"/>
    </row>
    <row r="1058" spans="1:11" ht="26.1" customHeight="1" x14ac:dyDescent="0.25">
      <c r="A1058" s="157" t="s">
        <v>412</v>
      </c>
      <c r="B1058" s="158" t="s">
        <v>1351</v>
      </c>
      <c r="C1058" s="157" t="s">
        <v>51</v>
      </c>
      <c r="D1058" s="157" t="s">
        <v>1352</v>
      </c>
      <c r="E1058" s="237" t="s">
        <v>463</v>
      </c>
      <c r="F1058" s="238"/>
      <c r="G1058" s="159" t="s">
        <v>62</v>
      </c>
      <c r="H1058" s="160">
        <v>6.6699999999999995E-5</v>
      </c>
      <c r="I1058" s="160">
        <v>0</v>
      </c>
      <c r="J1058" s="161"/>
      <c r="K1058" s="161"/>
    </row>
    <row r="1059" spans="1:11" ht="25.5" x14ac:dyDescent="0.25">
      <c r="A1059" s="162"/>
      <c r="B1059" s="162"/>
      <c r="C1059" s="162"/>
      <c r="D1059" s="162"/>
      <c r="E1059" s="162" t="s">
        <v>429</v>
      </c>
      <c r="F1059" s="163">
        <v>0</v>
      </c>
      <c r="G1059" s="162" t="s">
        <v>430</v>
      </c>
      <c r="H1059" s="163">
        <v>0</v>
      </c>
      <c r="I1059" s="162" t="s">
        <v>431</v>
      </c>
      <c r="J1059" s="163"/>
    </row>
    <row r="1060" spans="1:11" ht="15.75" customHeight="1" thickBot="1" x14ac:dyDescent="0.3">
      <c r="A1060" s="162"/>
      <c r="B1060" s="162"/>
      <c r="C1060" s="162"/>
      <c r="D1060" s="162"/>
      <c r="E1060" s="162" t="s">
        <v>432</v>
      </c>
      <c r="F1060" s="163">
        <v>0.23</v>
      </c>
      <c r="G1060" s="162"/>
      <c r="H1060" s="241" t="s">
        <v>433</v>
      </c>
      <c r="I1060" s="241"/>
      <c r="J1060" s="163"/>
    </row>
    <row r="1061" spans="1:11" ht="0.95" customHeight="1" thickTop="1" x14ac:dyDescent="0.25">
      <c r="A1061" s="165"/>
      <c r="B1061" s="165"/>
      <c r="C1061" s="165"/>
      <c r="D1061" s="165"/>
      <c r="E1061" s="165"/>
      <c r="F1061" s="165"/>
      <c r="G1061" s="165"/>
      <c r="H1061" s="165"/>
      <c r="I1061" s="165"/>
      <c r="J1061" s="165"/>
    </row>
    <row r="1062" spans="1:11" ht="18" customHeight="1" x14ac:dyDescent="0.25">
      <c r="A1062" s="129"/>
      <c r="B1062" s="130" t="s">
        <v>43</v>
      </c>
      <c r="C1062" s="129" t="s">
        <v>44</v>
      </c>
      <c r="D1062" s="129" t="s">
        <v>4</v>
      </c>
      <c r="E1062" s="239" t="s">
        <v>405</v>
      </c>
      <c r="F1062" s="240"/>
      <c r="G1062" s="144" t="s">
        <v>45</v>
      </c>
      <c r="H1062" s="130" t="s">
        <v>46</v>
      </c>
      <c r="I1062" s="130" t="s">
        <v>406</v>
      </c>
      <c r="J1062" s="130"/>
      <c r="K1062" s="130"/>
    </row>
    <row r="1063" spans="1:11" ht="39" customHeight="1" x14ac:dyDescent="0.25">
      <c r="A1063" s="133" t="s">
        <v>407</v>
      </c>
      <c r="B1063" s="134" t="s">
        <v>1469</v>
      </c>
      <c r="C1063" s="133" t="s">
        <v>51</v>
      </c>
      <c r="D1063" s="133" t="s">
        <v>1470</v>
      </c>
      <c r="E1063" s="233" t="s">
        <v>540</v>
      </c>
      <c r="F1063" s="234"/>
      <c r="G1063" s="145" t="s">
        <v>53</v>
      </c>
      <c r="H1063" s="151">
        <v>1</v>
      </c>
      <c r="I1063" s="146"/>
      <c r="J1063" s="146"/>
      <c r="K1063" s="146"/>
    </row>
    <row r="1064" spans="1:11" ht="24" customHeight="1" x14ac:dyDescent="0.25">
      <c r="A1064" s="157" t="s">
        <v>412</v>
      </c>
      <c r="B1064" s="158" t="s">
        <v>1319</v>
      </c>
      <c r="C1064" s="157" t="s">
        <v>51</v>
      </c>
      <c r="D1064" s="157" t="s">
        <v>1320</v>
      </c>
      <c r="E1064" s="237" t="s">
        <v>445</v>
      </c>
      <c r="F1064" s="238"/>
      <c r="G1064" s="159" t="s">
        <v>723</v>
      </c>
      <c r="H1064" s="160">
        <v>1.03</v>
      </c>
      <c r="I1064" s="160">
        <v>0</v>
      </c>
      <c r="J1064" s="161"/>
      <c r="K1064" s="161"/>
    </row>
    <row r="1065" spans="1:11" ht="25.5" x14ac:dyDescent="0.25">
      <c r="A1065" s="162"/>
      <c r="B1065" s="162"/>
      <c r="C1065" s="162"/>
      <c r="D1065" s="162"/>
      <c r="E1065" s="162" t="s">
        <v>429</v>
      </c>
      <c r="F1065" s="163">
        <v>0</v>
      </c>
      <c r="G1065" s="162" t="s">
        <v>430</v>
      </c>
      <c r="H1065" s="163">
        <v>0</v>
      </c>
      <c r="I1065" s="162" t="s">
        <v>431</v>
      </c>
      <c r="J1065" s="163"/>
    </row>
    <row r="1066" spans="1:11" ht="15.75" customHeight="1" thickBot="1" x14ac:dyDescent="0.3">
      <c r="A1066" s="162"/>
      <c r="B1066" s="162"/>
      <c r="C1066" s="162"/>
      <c r="D1066" s="162"/>
      <c r="E1066" s="162" t="s">
        <v>432</v>
      </c>
      <c r="F1066" s="163">
        <v>1.5</v>
      </c>
      <c r="G1066" s="162"/>
      <c r="H1066" s="241" t="s">
        <v>433</v>
      </c>
      <c r="I1066" s="241"/>
      <c r="J1066" s="163"/>
    </row>
    <row r="1067" spans="1:11" ht="0.95" customHeight="1" thickTop="1" x14ac:dyDescent="0.25">
      <c r="A1067" s="165"/>
      <c r="B1067" s="165"/>
      <c r="C1067" s="165"/>
      <c r="D1067" s="165"/>
      <c r="E1067" s="165"/>
      <c r="F1067" s="165"/>
      <c r="G1067" s="165"/>
      <c r="H1067" s="165"/>
      <c r="I1067" s="165"/>
      <c r="J1067" s="165"/>
    </row>
    <row r="1068" spans="1:11" ht="18" customHeight="1" x14ac:dyDescent="0.25">
      <c r="A1068" s="129"/>
      <c r="B1068" s="130" t="s">
        <v>43</v>
      </c>
      <c r="C1068" s="129" t="s">
        <v>44</v>
      </c>
      <c r="D1068" s="129" t="s">
        <v>4</v>
      </c>
      <c r="E1068" s="239" t="s">
        <v>405</v>
      </c>
      <c r="F1068" s="240"/>
      <c r="G1068" s="144" t="s">
        <v>45</v>
      </c>
      <c r="H1068" s="130" t="s">
        <v>46</v>
      </c>
      <c r="I1068" s="130" t="s">
        <v>406</v>
      </c>
      <c r="J1068" s="130"/>
      <c r="K1068" s="130"/>
    </row>
    <row r="1069" spans="1:11" ht="39" customHeight="1" x14ac:dyDescent="0.25">
      <c r="A1069" s="133" t="s">
        <v>407</v>
      </c>
      <c r="B1069" s="134" t="s">
        <v>484</v>
      </c>
      <c r="C1069" s="133" t="s">
        <v>51</v>
      </c>
      <c r="D1069" s="133" t="s">
        <v>485</v>
      </c>
      <c r="E1069" s="233" t="s">
        <v>486</v>
      </c>
      <c r="F1069" s="234"/>
      <c r="G1069" s="145" t="s">
        <v>274</v>
      </c>
      <c r="H1069" s="151">
        <v>1</v>
      </c>
      <c r="I1069" s="146"/>
      <c r="J1069" s="146"/>
      <c r="K1069" s="146"/>
    </row>
    <row r="1070" spans="1:11" ht="24" customHeight="1" x14ac:dyDescent="0.25">
      <c r="A1070" s="152" t="s">
        <v>409</v>
      </c>
      <c r="B1070" s="153" t="s">
        <v>698</v>
      </c>
      <c r="C1070" s="152" t="s">
        <v>51</v>
      </c>
      <c r="D1070" s="152" t="s">
        <v>699</v>
      </c>
      <c r="E1070" s="235" t="s">
        <v>408</v>
      </c>
      <c r="F1070" s="236"/>
      <c r="G1070" s="154" t="s">
        <v>53</v>
      </c>
      <c r="H1070" s="155">
        <v>6.2858000000000001</v>
      </c>
      <c r="I1070" s="155">
        <v>0</v>
      </c>
      <c r="J1070" s="156"/>
      <c r="K1070" s="156"/>
    </row>
    <row r="1071" spans="1:11" ht="26.1" customHeight="1" x14ac:dyDescent="0.25">
      <c r="A1071" s="157" t="s">
        <v>412</v>
      </c>
      <c r="B1071" s="158" t="s">
        <v>1217</v>
      </c>
      <c r="C1071" s="157" t="s">
        <v>51</v>
      </c>
      <c r="D1071" s="157" t="s">
        <v>1218</v>
      </c>
      <c r="E1071" s="237" t="s">
        <v>445</v>
      </c>
      <c r="F1071" s="238"/>
      <c r="G1071" s="159" t="s">
        <v>274</v>
      </c>
      <c r="H1071" s="160">
        <v>0.8538</v>
      </c>
      <c r="I1071" s="160">
        <v>0</v>
      </c>
      <c r="J1071" s="161"/>
      <c r="K1071" s="161"/>
    </row>
    <row r="1072" spans="1:11" ht="24" customHeight="1" x14ac:dyDescent="0.25">
      <c r="A1072" s="157" t="s">
        <v>412</v>
      </c>
      <c r="B1072" s="158" t="s">
        <v>1241</v>
      </c>
      <c r="C1072" s="157" t="s">
        <v>51</v>
      </c>
      <c r="D1072" s="157" t="s">
        <v>1242</v>
      </c>
      <c r="E1072" s="237" t="s">
        <v>445</v>
      </c>
      <c r="F1072" s="238"/>
      <c r="G1072" s="159" t="s">
        <v>177</v>
      </c>
      <c r="H1072" s="160">
        <v>218.93</v>
      </c>
      <c r="I1072" s="160">
        <v>0</v>
      </c>
      <c r="J1072" s="161"/>
      <c r="K1072" s="161"/>
    </row>
    <row r="1073" spans="1:11" ht="26.1" customHeight="1" x14ac:dyDescent="0.25">
      <c r="A1073" s="157" t="s">
        <v>412</v>
      </c>
      <c r="B1073" s="158" t="s">
        <v>1255</v>
      </c>
      <c r="C1073" s="157" t="s">
        <v>51</v>
      </c>
      <c r="D1073" s="157" t="s">
        <v>1256</v>
      </c>
      <c r="E1073" s="237" t="s">
        <v>445</v>
      </c>
      <c r="F1073" s="238"/>
      <c r="G1073" s="159" t="s">
        <v>274</v>
      </c>
      <c r="H1073" s="160">
        <v>0.59709999999999996</v>
      </c>
      <c r="I1073" s="160">
        <v>0</v>
      </c>
      <c r="J1073" s="161"/>
      <c r="K1073" s="161"/>
    </row>
    <row r="1074" spans="1:11" ht="25.5" x14ac:dyDescent="0.25">
      <c r="A1074" s="162"/>
      <c r="B1074" s="162"/>
      <c r="C1074" s="162"/>
      <c r="D1074" s="162"/>
      <c r="E1074" s="162" t="s">
        <v>429</v>
      </c>
      <c r="F1074" s="163">
        <v>47.803531483508664</v>
      </c>
      <c r="G1074" s="162" t="s">
        <v>430</v>
      </c>
      <c r="H1074" s="163">
        <v>52.64</v>
      </c>
      <c r="I1074" s="162" t="s">
        <v>431</v>
      </c>
      <c r="J1074" s="163"/>
    </row>
    <row r="1075" spans="1:11" ht="15.75" customHeight="1" thickBot="1" x14ac:dyDescent="0.3">
      <c r="A1075" s="162"/>
      <c r="B1075" s="162"/>
      <c r="C1075" s="162"/>
      <c r="D1075" s="162"/>
      <c r="E1075" s="162" t="s">
        <v>432</v>
      </c>
      <c r="F1075" s="163">
        <v>139.35</v>
      </c>
      <c r="G1075" s="162"/>
      <c r="H1075" s="241" t="s">
        <v>433</v>
      </c>
      <c r="I1075" s="241"/>
      <c r="J1075" s="163"/>
    </row>
    <row r="1076" spans="1:11" ht="0.95" customHeight="1" thickTop="1" x14ac:dyDescent="0.25">
      <c r="A1076" s="165"/>
      <c r="B1076" s="165"/>
      <c r="C1076" s="165"/>
      <c r="D1076" s="165"/>
      <c r="E1076" s="165"/>
      <c r="F1076" s="165"/>
      <c r="G1076" s="165"/>
      <c r="H1076" s="165"/>
      <c r="I1076" s="165"/>
      <c r="J1076" s="165"/>
    </row>
    <row r="1077" spans="1:11" ht="18" customHeight="1" x14ac:dyDescent="0.25">
      <c r="A1077" s="129"/>
      <c r="B1077" s="130" t="s">
        <v>43</v>
      </c>
      <c r="C1077" s="129" t="s">
        <v>44</v>
      </c>
      <c r="D1077" s="129" t="s">
        <v>4</v>
      </c>
      <c r="E1077" s="239" t="s">
        <v>405</v>
      </c>
      <c r="F1077" s="240"/>
      <c r="G1077" s="144" t="s">
        <v>45</v>
      </c>
      <c r="H1077" s="130" t="s">
        <v>46</v>
      </c>
      <c r="I1077" s="130" t="s">
        <v>406</v>
      </c>
      <c r="J1077" s="130"/>
      <c r="K1077" s="130"/>
    </row>
    <row r="1078" spans="1:11" ht="26.1" customHeight="1" x14ac:dyDescent="0.25">
      <c r="A1078" s="133" t="s">
        <v>407</v>
      </c>
      <c r="B1078" s="134" t="s">
        <v>1425</v>
      </c>
      <c r="C1078" s="133" t="s">
        <v>51</v>
      </c>
      <c r="D1078" s="133" t="s">
        <v>1426</v>
      </c>
      <c r="E1078" s="233" t="s">
        <v>408</v>
      </c>
      <c r="F1078" s="234"/>
      <c r="G1078" s="145" t="s">
        <v>53</v>
      </c>
      <c r="H1078" s="151">
        <v>1</v>
      </c>
      <c r="I1078" s="146"/>
      <c r="J1078" s="146"/>
      <c r="K1078" s="146"/>
    </row>
    <row r="1079" spans="1:11" ht="24" customHeight="1" x14ac:dyDescent="0.25">
      <c r="A1079" s="157" t="s">
        <v>412</v>
      </c>
      <c r="B1079" s="158" t="s">
        <v>1122</v>
      </c>
      <c r="C1079" s="157" t="s">
        <v>51</v>
      </c>
      <c r="D1079" s="157" t="s">
        <v>1123</v>
      </c>
      <c r="E1079" s="237" t="s">
        <v>415</v>
      </c>
      <c r="F1079" s="238"/>
      <c r="G1079" s="159" t="s">
        <v>53</v>
      </c>
      <c r="H1079" s="160">
        <v>1.4760000000000001E-2</v>
      </c>
      <c r="I1079" s="160">
        <v>0</v>
      </c>
      <c r="J1079" s="161"/>
      <c r="K1079" s="161"/>
    </row>
    <row r="1080" spans="1:11" ht="25.5" x14ac:dyDescent="0.25">
      <c r="A1080" s="162"/>
      <c r="B1080" s="162"/>
      <c r="C1080" s="162"/>
      <c r="D1080" s="162"/>
      <c r="E1080" s="162" t="s">
        <v>429</v>
      </c>
      <c r="F1080" s="163">
        <v>0.11422590000000001</v>
      </c>
      <c r="G1080" s="162" t="s">
        <v>430</v>
      </c>
      <c r="H1080" s="163">
        <v>0.13</v>
      </c>
      <c r="I1080" s="162" t="s">
        <v>431</v>
      </c>
      <c r="J1080" s="163"/>
    </row>
    <row r="1081" spans="1:11" ht="15.75" customHeight="1" thickBot="1" x14ac:dyDescent="0.3">
      <c r="A1081" s="162"/>
      <c r="B1081" s="162"/>
      <c r="C1081" s="162"/>
      <c r="D1081" s="162"/>
      <c r="E1081" s="162" t="s">
        <v>432</v>
      </c>
      <c r="F1081" s="163">
        <v>0.05</v>
      </c>
      <c r="G1081" s="162"/>
      <c r="H1081" s="241" t="s">
        <v>433</v>
      </c>
      <c r="I1081" s="241"/>
      <c r="J1081" s="163"/>
    </row>
    <row r="1082" spans="1:11" ht="0.95" customHeight="1" thickTop="1" x14ac:dyDescent="0.25">
      <c r="A1082" s="165"/>
      <c r="B1082" s="165"/>
      <c r="C1082" s="165"/>
      <c r="D1082" s="165"/>
      <c r="E1082" s="165"/>
      <c r="F1082" s="165"/>
      <c r="G1082" s="165"/>
      <c r="H1082" s="165"/>
      <c r="I1082" s="165"/>
      <c r="J1082" s="165"/>
    </row>
    <row r="1083" spans="1:11" ht="18" customHeight="1" x14ac:dyDescent="0.25">
      <c r="A1083" s="129"/>
      <c r="B1083" s="130" t="s">
        <v>43</v>
      </c>
      <c r="C1083" s="129" t="s">
        <v>44</v>
      </c>
      <c r="D1083" s="129" t="s">
        <v>4</v>
      </c>
      <c r="E1083" s="239" t="s">
        <v>405</v>
      </c>
      <c r="F1083" s="240"/>
      <c r="G1083" s="144" t="s">
        <v>45</v>
      </c>
      <c r="H1083" s="130" t="s">
        <v>46</v>
      </c>
      <c r="I1083" s="130" t="s">
        <v>406</v>
      </c>
      <c r="J1083" s="130"/>
      <c r="K1083" s="130"/>
    </row>
    <row r="1084" spans="1:11" ht="26.1" customHeight="1" x14ac:dyDescent="0.25">
      <c r="A1084" s="133" t="s">
        <v>407</v>
      </c>
      <c r="B1084" s="134" t="s">
        <v>1427</v>
      </c>
      <c r="C1084" s="133" t="s">
        <v>51</v>
      </c>
      <c r="D1084" s="133" t="s">
        <v>1428</v>
      </c>
      <c r="E1084" s="233" t="s">
        <v>408</v>
      </c>
      <c r="F1084" s="234"/>
      <c r="G1084" s="145" t="s">
        <v>53</v>
      </c>
      <c r="H1084" s="151">
        <v>1</v>
      </c>
      <c r="I1084" s="146"/>
      <c r="J1084" s="146"/>
      <c r="K1084" s="146"/>
    </row>
    <row r="1085" spans="1:11" ht="24" customHeight="1" x14ac:dyDescent="0.25">
      <c r="A1085" s="157" t="s">
        <v>412</v>
      </c>
      <c r="B1085" s="158" t="s">
        <v>1209</v>
      </c>
      <c r="C1085" s="157" t="s">
        <v>51</v>
      </c>
      <c r="D1085" s="157" t="s">
        <v>1210</v>
      </c>
      <c r="E1085" s="237" t="s">
        <v>415</v>
      </c>
      <c r="F1085" s="238"/>
      <c r="G1085" s="159" t="s">
        <v>53</v>
      </c>
      <c r="H1085" s="160">
        <v>1.154E-2</v>
      </c>
      <c r="I1085" s="160">
        <v>0</v>
      </c>
      <c r="J1085" s="161"/>
      <c r="K1085" s="161"/>
    </row>
    <row r="1086" spans="1:11" ht="25.5" x14ac:dyDescent="0.25">
      <c r="A1086" s="162"/>
      <c r="B1086" s="162"/>
      <c r="C1086" s="162"/>
      <c r="D1086" s="162"/>
      <c r="E1086" s="162" t="s">
        <v>429</v>
      </c>
      <c r="F1086" s="163">
        <v>9.0428800000000004E-2</v>
      </c>
      <c r="G1086" s="162" t="s">
        <v>430</v>
      </c>
      <c r="H1086" s="163">
        <v>0.1</v>
      </c>
      <c r="I1086" s="162" t="s">
        <v>431</v>
      </c>
      <c r="J1086" s="163"/>
    </row>
    <row r="1087" spans="1:11" ht="15.75" customHeight="1" thickBot="1" x14ac:dyDescent="0.3">
      <c r="A1087" s="162"/>
      <c r="B1087" s="162"/>
      <c r="C1087" s="162"/>
      <c r="D1087" s="162"/>
      <c r="E1087" s="162" t="s">
        <v>432</v>
      </c>
      <c r="F1087" s="163">
        <v>0.04</v>
      </c>
      <c r="G1087" s="162"/>
      <c r="H1087" s="241" t="s">
        <v>433</v>
      </c>
      <c r="I1087" s="241"/>
      <c r="J1087" s="163"/>
    </row>
    <row r="1088" spans="1:11" ht="0.95" customHeight="1" thickTop="1" x14ac:dyDescent="0.25">
      <c r="A1088" s="165"/>
      <c r="B1088" s="165"/>
      <c r="C1088" s="165"/>
      <c r="D1088" s="165"/>
      <c r="E1088" s="165"/>
      <c r="F1088" s="165"/>
      <c r="G1088" s="165"/>
      <c r="H1088" s="165"/>
      <c r="I1088" s="165"/>
      <c r="J1088" s="165"/>
    </row>
    <row r="1089" spans="1:11" ht="18" customHeight="1" x14ac:dyDescent="0.25">
      <c r="A1089" s="129"/>
      <c r="B1089" s="130" t="s">
        <v>43</v>
      </c>
      <c r="C1089" s="129" t="s">
        <v>44</v>
      </c>
      <c r="D1089" s="129" t="s">
        <v>4</v>
      </c>
      <c r="E1089" s="239" t="s">
        <v>405</v>
      </c>
      <c r="F1089" s="240"/>
      <c r="G1089" s="144" t="s">
        <v>45</v>
      </c>
      <c r="H1089" s="130" t="s">
        <v>46</v>
      </c>
      <c r="I1089" s="130" t="s">
        <v>406</v>
      </c>
      <c r="J1089" s="130"/>
      <c r="K1089" s="130"/>
    </row>
    <row r="1090" spans="1:11" ht="26.1" customHeight="1" x14ac:dyDescent="0.25">
      <c r="A1090" s="133" t="s">
        <v>407</v>
      </c>
      <c r="B1090" s="134" t="s">
        <v>1431</v>
      </c>
      <c r="C1090" s="133" t="s">
        <v>51</v>
      </c>
      <c r="D1090" s="133" t="s">
        <v>1432</v>
      </c>
      <c r="E1090" s="233" t="s">
        <v>408</v>
      </c>
      <c r="F1090" s="234"/>
      <c r="G1090" s="145" t="s">
        <v>53</v>
      </c>
      <c r="H1090" s="151">
        <v>1</v>
      </c>
      <c r="I1090" s="146"/>
      <c r="J1090" s="146"/>
      <c r="K1090" s="146"/>
    </row>
    <row r="1091" spans="1:11" ht="24" customHeight="1" x14ac:dyDescent="0.25">
      <c r="A1091" s="157" t="s">
        <v>412</v>
      </c>
      <c r="B1091" s="158" t="s">
        <v>1269</v>
      </c>
      <c r="C1091" s="157" t="s">
        <v>51</v>
      </c>
      <c r="D1091" s="157" t="s">
        <v>1270</v>
      </c>
      <c r="E1091" s="237" t="s">
        <v>415</v>
      </c>
      <c r="F1091" s="238"/>
      <c r="G1091" s="159" t="s">
        <v>53</v>
      </c>
      <c r="H1091" s="160">
        <v>1.4760000000000001E-2</v>
      </c>
      <c r="I1091" s="160">
        <v>0</v>
      </c>
      <c r="J1091" s="161"/>
      <c r="K1091" s="161"/>
    </row>
    <row r="1092" spans="1:11" ht="25.5" x14ac:dyDescent="0.25">
      <c r="A1092" s="162"/>
      <c r="B1092" s="162"/>
      <c r="C1092" s="162"/>
      <c r="D1092" s="162"/>
      <c r="E1092" s="162" t="s">
        <v>429</v>
      </c>
      <c r="F1092" s="163">
        <v>0.12850410000000001</v>
      </c>
      <c r="G1092" s="162" t="s">
        <v>430</v>
      </c>
      <c r="H1092" s="163">
        <v>0.14000000000000001</v>
      </c>
      <c r="I1092" s="162" t="s">
        <v>431</v>
      </c>
      <c r="J1092" s="163"/>
    </row>
    <row r="1093" spans="1:11" ht="15.75" customHeight="1" thickBot="1" x14ac:dyDescent="0.3">
      <c r="A1093" s="162"/>
      <c r="B1093" s="162"/>
      <c r="C1093" s="162"/>
      <c r="D1093" s="162"/>
      <c r="E1093" s="162" t="s">
        <v>432</v>
      </c>
      <c r="F1093" s="163">
        <v>0.06</v>
      </c>
      <c r="G1093" s="162"/>
      <c r="H1093" s="241" t="s">
        <v>433</v>
      </c>
      <c r="I1093" s="241"/>
      <c r="J1093" s="163"/>
    </row>
    <row r="1094" spans="1:11" ht="0.95" customHeight="1" thickTop="1" x14ac:dyDescent="0.25">
      <c r="A1094" s="165"/>
      <c r="B1094" s="165"/>
      <c r="C1094" s="165"/>
      <c r="D1094" s="165"/>
      <c r="E1094" s="165"/>
      <c r="F1094" s="165"/>
      <c r="G1094" s="165"/>
      <c r="H1094" s="165"/>
      <c r="I1094" s="165"/>
      <c r="J1094" s="165"/>
    </row>
    <row r="1095" spans="1:11" ht="18" customHeight="1" x14ac:dyDescent="0.25">
      <c r="A1095" s="129"/>
      <c r="B1095" s="130" t="s">
        <v>43</v>
      </c>
      <c r="C1095" s="129" t="s">
        <v>44</v>
      </c>
      <c r="D1095" s="129" t="s">
        <v>4</v>
      </c>
      <c r="E1095" s="239" t="s">
        <v>405</v>
      </c>
      <c r="F1095" s="240"/>
      <c r="G1095" s="144" t="s">
        <v>45</v>
      </c>
      <c r="H1095" s="130" t="s">
        <v>46</v>
      </c>
      <c r="I1095" s="130" t="s">
        <v>406</v>
      </c>
      <c r="J1095" s="130"/>
      <c r="K1095" s="130"/>
    </row>
    <row r="1096" spans="1:11" ht="26.1" customHeight="1" x14ac:dyDescent="0.25">
      <c r="A1096" s="133" t="s">
        <v>407</v>
      </c>
      <c r="B1096" s="134" t="s">
        <v>1433</v>
      </c>
      <c r="C1096" s="133" t="s">
        <v>51</v>
      </c>
      <c r="D1096" s="133" t="s">
        <v>1434</v>
      </c>
      <c r="E1096" s="233" t="s">
        <v>408</v>
      </c>
      <c r="F1096" s="234"/>
      <c r="G1096" s="145" t="s">
        <v>53</v>
      </c>
      <c r="H1096" s="151">
        <v>1</v>
      </c>
      <c r="I1096" s="146"/>
      <c r="J1096" s="146"/>
      <c r="K1096" s="146"/>
    </row>
    <row r="1097" spans="1:11" ht="24" customHeight="1" x14ac:dyDescent="0.25">
      <c r="A1097" s="157" t="s">
        <v>412</v>
      </c>
      <c r="B1097" s="158" t="s">
        <v>1030</v>
      </c>
      <c r="C1097" s="157" t="s">
        <v>51</v>
      </c>
      <c r="D1097" s="157" t="s">
        <v>1031</v>
      </c>
      <c r="E1097" s="237" t="s">
        <v>415</v>
      </c>
      <c r="F1097" s="238"/>
      <c r="G1097" s="159" t="s">
        <v>53</v>
      </c>
      <c r="H1097" s="160">
        <v>3.7319999999999999E-2</v>
      </c>
      <c r="I1097" s="160">
        <v>0</v>
      </c>
      <c r="J1097" s="161"/>
      <c r="K1097" s="161"/>
    </row>
    <row r="1098" spans="1:11" ht="25.5" x14ac:dyDescent="0.25">
      <c r="A1098" s="162"/>
      <c r="B1098" s="162"/>
      <c r="C1098" s="162"/>
      <c r="D1098" s="162"/>
      <c r="E1098" s="162" t="s">
        <v>429</v>
      </c>
      <c r="F1098" s="163">
        <v>0.29032409999999997</v>
      </c>
      <c r="G1098" s="162" t="s">
        <v>430</v>
      </c>
      <c r="H1098" s="163">
        <v>0.32</v>
      </c>
      <c r="I1098" s="162" t="s">
        <v>431</v>
      </c>
      <c r="J1098" s="163"/>
    </row>
    <row r="1099" spans="1:11" ht="15.75" customHeight="1" thickBot="1" x14ac:dyDescent="0.3">
      <c r="A1099" s="162"/>
      <c r="B1099" s="162"/>
      <c r="C1099" s="162"/>
      <c r="D1099" s="162"/>
      <c r="E1099" s="162" t="s">
        <v>432</v>
      </c>
      <c r="F1099" s="163">
        <v>0.13</v>
      </c>
      <c r="G1099" s="162"/>
      <c r="H1099" s="241" t="s">
        <v>433</v>
      </c>
      <c r="I1099" s="241"/>
      <c r="J1099" s="163"/>
    </row>
    <row r="1100" spans="1:11" ht="0.95" customHeight="1" thickTop="1" x14ac:dyDescent="0.25">
      <c r="A1100" s="165"/>
      <c r="B1100" s="165"/>
      <c r="C1100" s="165"/>
      <c r="D1100" s="165"/>
      <c r="E1100" s="165"/>
      <c r="F1100" s="165"/>
      <c r="G1100" s="165"/>
      <c r="H1100" s="165"/>
      <c r="I1100" s="165"/>
      <c r="J1100" s="165"/>
    </row>
    <row r="1101" spans="1:11" ht="18" customHeight="1" x14ac:dyDescent="0.25">
      <c r="A1101" s="129"/>
      <c r="B1101" s="130" t="s">
        <v>43</v>
      </c>
      <c r="C1101" s="129" t="s">
        <v>44</v>
      </c>
      <c r="D1101" s="129" t="s">
        <v>4</v>
      </c>
      <c r="E1101" s="239" t="s">
        <v>405</v>
      </c>
      <c r="F1101" s="240"/>
      <c r="G1101" s="144" t="s">
        <v>45</v>
      </c>
      <c r="H1101" s="130" t="s">
        <v>46</v>
      </c>
      <c r="I1101" s="130" t="s">
        <v>406</v>
      </c>
      <c r="J1101" s="130"/>
      <c r="K1101" s="130"/>
    </row>
    <row r="1102" spans="1:11" ht="39" customHeight="1" x14ac:dyDescent="0.25">
      <c r="A1102" s="133" t="s">
        <v>407</v>
      </c>
      <c r="B1102" s="134" t="s">
        <v>1435</v>
      </c>
      <c r="C1102" s="133" t="s">
        <v>51</v>
      </c>
      <c r="D1102" s="133" t="s">
        <v>1436</v>
      </c>
      <c r="E1102" s="233" t="s">
        <v>408</v>
      </c>
      <c r="F1102" s="234"/>
      <c r="G1102" s="145" t="s">
        <v>53</v>
      </c>
      <c r="H1102" s="151">
        <v>1</v>
      </c>
      <c r="I1102" s="146"/>
      <c r="J1102" s="146"/>
      <c r="K1102" s="146"/>
    </row>
    <row r="1103" spans="1:11" ht="26.1" customHeight="1" x14ac:dyDescent="0.25">
      <c r="A1103" s="157" t="s">
        <v>412</v>
      </c>
      <c r="B1103" s="158" t="s">
        <v>1073</v>
      </c>
      <c r="C1103" s="157" t="s">
        <v>51</v>
      </c>
      <c r="D1103" s="157" t="s">
        <v>1074</v>
      </c>
      <c r="E1103" s="237" t="s">
        <v>415</v>
      </c>
      <c r="F1103" s="238"/>
      <c r="G1103" s="159" t="s">
        <v>53</v>
      </c>
      <c r="H1103" s="160">
        <v>1.7979999999999999E-2</v>
      </c>
      <c r="I1103" s="160">
        <v>0</v>
      </c>
      <c r="J1103" s="161"/>
      <c r="K1103" s="161"/>
    </row>
    <row r="1104" spans="1:11" ht="25.5" x14ac:dyDescent="0.25">
      <c r="A1104" s="162"/>
      <c r="B1104" s="162"/>
      <c r="C1104" s="162"/>
      <c r="D1104" s="162"/>
      <c r="E1104" s="162" t="s">
        <v>429</v>
      </c>
      <c r="F1104" s="163">
        <v>0.1380229</v>
      </c>
      <c r="G1104" s="162" t="s">
        <v>430</v>
      </c>
      <c r="H1104" s="163">
        <v>0.15</v>
      </c>
      <c r="I1104" s="162" t="s">
        <v>431</v>
      </c>
      <c r="J1104" s="163"/>
    </row>
    <row r="1105" spans="1:11" ht="15.75" customHeight="1" thickBot="1" x14ac:dyDescent="0.3">
      <c r="A1105" s="162"/>
      <c r="B1105" s="162"/>
      <c r="C1105" s="162"/>
      <c r="D1105" s="162"/>
      <c r="E1105" s="162" t="s">
        <v>432</v>
      </c>
      <c r="F1105" s="163">
        <v>0.06</v>
      </c>
      <c r="G1105" s="162"/>
      <c r="H1105" s="241" t="s">
        <v>433</v>
      </c>
      <c r="I1105" s="241"/>
      <c r="J1105" s="163"/>
    </row>
    <row r="1106" spans="1:11" ht="0.95" customHeight="1" thickTop="1" x14ac:dyDescent="0.25">
      <c r="A1106" s="165"/>
      <c r="B1106" s="165"/>
      <c r="C1106" s="165"/>
      <c r="D1106" s="165"/>
      <c r="E1106" s="165"/>
      <c r="F1106" s="165"/>
      <c r="G1106" s="165"/>
      <c r="H1106" s="165"/>
      <c r="I1106" s="165"/>
      <c r="J1106" s="165"/>
    </row>
    <row r="1107" spans="1:11" ht="18" customHeight="1" x14ac:dyDescent="0.25">
      <c r="A1107" s="129"/>
      <c r="B1107" s="130" t="s">
        <v>43</v>
      </c>
      <c r="C1107" s="129" t="s">
        <v>44</v>
      </c>
      <c r="D1107" s="129" t="s">
        <v>4</v>
      </c>
      <c r="E1107" s="239" t="s">
        <v>405</v>
      </c>
      <c r="F1107" s="240"/>
      <c r="G1107" s="144" t="s">
        <v>45</v>
      </c>
      <c r="H1107" s="130" t="s">
        <v>46</v>
      </c>
      <c r="I1107" s="130" t="s">
        <v>406</v>
      </c>
      <c r="J1107" s="130"/>
      <c r="K1107" s="130"/>
    </row>
    <row r="1108" spans="1:11" ht="26.1" customHeight="1" x14ac:dyDescent="0.25">
      <c r="A1108" s="133" t="s">
        <v>407</v>
      </c>
      <c r="B1108" s="134" t="s">
        <v>1437</v>
      </c>
      <c r="C1108" s="133" t="s">
        <v>51</v>
      </c>
      <c r="D1108" s="133" t="s">
        <v>1438</v>
      </c>
      <c r="E1108" s="233" t="s">
        <v>408</v>
      </c>
      <c r="F1108" s="234"/>
      <c r="G1108" s="145" t="s">
        <v>53</v>
      </c>
      <c r="H1108" s="151">
        <v>1</v>
      </c>
      <c r="I1108" s="146"/>
      <c r="J1108" s="146"/>
      <c r="K1108" s="146"/>
    </row>
    <row r="1109" spans="1:11" ht="24" customHeight="1" x14ac:dyDescent="0.25">
      <c r="A1109" s="157" t="s">
        <v>412</v>
      </c>
      <c r="B1109" s="158" t="s">
        <v>1094</v>
      </c>
      <c r="C1109" s="157" t="s">
        <v>51</v>
      </c>
      <c r="D1109" s="157" t="s">
        <v>1095</v>
      </c>
      <c r="E1109" s="237" t="s">
        <v>415</v>
      </c>
      <c r="F1109" s="238"/>
      <c r="G1109" s="159" t="s">
        <v>53</v>
      </c>
      <c r="H1109" s="160">
        <v>1.154E-2</v>
      </c>
      <c r="I1109" s="160">
        <v>0</v>
      </c>
      <c r="J1109" s="161"/>
      <c r="K1109" s="161"/>
    </row>
    <row r="1110" spans="1:11" ht="25.5" x14ac:dyDescent="0.25">
      <c r="A1110" s="162"/>
      <c r="B1110" s="162"/>
      <c r="C1110" s="162"/>
      <c r="D1110" s="162"/>
      <c r="E1110" s="162" t="s">
        <v>429</v>
      </c>
      <c r="F1110" s="163">
        <v>9.0428800000000004E-2</v>
      </c>
      <c r="G1110" s="162" t="s">
        <v>430</v>
      </c>
      <c r="H1110" s="163">
        <v>0.1</v>
      </c>
      <c r="I1110" s="162" t="s">
        <v>431</v>
      </c>
      <c r="J1110" s="163"/>
    </row>
    <row r="1111" spans="1:11" ht="15.75" customHeight="1" thickBot="1" x14ac:dyDescent="0.3">
      <c r="A1111" s="162"/>
      <c r="B1111" s="162"/>
      <c r="C1111" s="162"/>
      <c r="D1111" s="162"/>
      <c r="E1111" s="162" t="s">
        <v>432</v>
      </c>
      <c r="F1111" s="163">
        <v>0.04</v>
      </c>
      <c r="G1111" s="162"/>
      <c r="H1111" s="241" t="s">
        <v>433</v>
      </c>
      <c r="I1111" s="241"/>
      <c r="J1111" s="163"/>
    </row>
    <row r="1112" spans="1:11" ht="0.95" customHeight="1" thickTop="1" x14ac:dyDescent="0.25">
      <c r="A1112" s="165"/>
      <c r="B1112" s="165"/>
      <c r="C1112" s="165"/>
      <c r="D1112" s="165"/>
      <c r="E1112" s="165"/>
      <c r="F1112" s="165"/>
      <c r="G1112" s="165"/>
      <c r="H1112" s="165"/>
      <c r="I1112" s="165"/>
      <c r="J1112" s="165"/>
    </row>
    <row r="1113" spans="1:11" ht="18" customHeight="1" x14ac:dyDescent="0.25">
      <c r="A1113" s="129"/>
      <c r="B1113" s="130" t="s">
        <v>43</v>
      </c>
      <c r="C1113" s="129" t="s">
        <v>44</v>
      </c>
      <c r="D1113" s="129" t="s">
        <v>4</v>
      </c>
      <c r="E1113" s="239" t="s">
        <v>405</v>
      </c>
      <c r="F1113" s="240"/>
      <c r="G1113" s="144" t="s">
        <v>45</v>
      </c>
      <c r="H1113" s="130" t="s">
        <v>46</v>
      </c>
      <c r="I1113" s="130" t="s">
        <v>406</v>
      </c>
      <c r="J1113" s="130"/>
      <c r="K1113" s="130"/>
    </row>
    <row r="1114" spans="1:11" ht="26.1" customHeight="1" x14ac:dyDescent="0.25">
      <c r="A1114" s="133" t="s">
        <v>407</v>
      </c>
      <c r="B1114" s="134" t="s">
        <v>1455</v>
      </c>
      <c r="C1114" s="133" t="s">
        <v>51</v>
      </c>
      <c r="D1114" s="133" t="s">
        <v>1456</v>
      </c>
      <c r="E1114" s="233" t="s">
        <v>408</v>
      </c>
      <c r="F1114" s="234"/>
      <c r="G1114" s="145" t="s">
        <v>53</v>
      </c>
      <c r="H1114" s="151">
        <v>1</v>
      </c>
      <c r="I1114" s="146"/>
      <c r="J1114" s="146"/>
      <c r="K1114" s="146"/>
    </row>
    <row r="1115" spans="1:11" ht="24" customHeight="1" x14ac:dyDescent="0.25">
      <c r="A1115" s="157" t="s">
        <v>412</v>
      </c>
      <c r="B1115" s="158" t="s">
        <v>1272</v>
      </c>
      <c r="C1115" s="157" t="s">
        <v>51</v>
      </c>
      <c r="D1115" s="157" t="s">
        <v>1273</v>
      </c>
      <c r="E1115" s="237" t="s">
        <v>415</v>
      </c>
      <c r="F1115" s="238"/>
      <c r="G1115" s="159" t="s">
        <v>53</v>
      </c>
      <c r="H1115" s="160">
        <v>1.4760000000000001E-2</v>
      </c>
      <c r="I1115" s="160">
        <v>0</v>
      </c>
      <c r="J1115" s="161"/>
      <c r="K1115" s="161"/>
    </row>
    <row r="1116" spans="1:11" ht="25.5" x14ac:dyDescent="0.25">
      <c r="A1116" s="162"/>
      <c r="B1116" s="162"/>
      <c r="C1116" s="162"/>
      <c r="D1116" s="162"/>
      <c r="E1116" s="162" t="s">
        <v>429</v>
      </c>
      <c r="F1116" s="163">
        <v>0.1523012</v>
      </c>
      <c r="G1116" s="162" t="s">
        <v>430</v>
      </c>
      <c r="H1116" s="163">
        <v>0.17</v>
      </c>
      <c r="I1116" s="162" t="s">
        <v>431</v>
      </c>
      <c r="J1116" s="163"/>
    </row>
    <row r="1117" spans="1:11" ht="15.75" customHeight="1" thickBot="1" x14ac:dyDescent="0.3">
      <c r="A1117" s="162"/>
      <c r="B1117" s="162"/>
      <c r="C1117" s="162"/>
      <c r="D1117" s="162"/>
      <c r="E1117" s="162" t="s">
        <v>432</v>
      </c>
      <c r="F1117" s="163">
        <v>7.0000000000000007E-2</v>
      </c>
      <c r="G1117" s="162"/>
      <c r="H1117" s="241" t="s">
        <v>433</v>
      </c>
      <c r="I1117" s="241"/>
      <c r="J1117" s="163"/>
    </row>
    <row r="1118" spans="1:11" ht="0.95" customHeight="1" thickTop="1" x14ac:dyDescent="0.25">
      <c r="A1118" s="165"/>
      <c r="B1118" s="165"/>
      <c r="C1118" s="165"/>
      <c r="D1118" s="165"/>
      <c r="E1118" s="165"/>
      <c r="F1118" s="165"/>
      <c r="G1118" s="165"/>
      <c r="H1118" s="165"/>
      <c r="I1118" s="165"/>
      <c r="J1118" s="165"/>
    </row>
    <row r="1119" spans="1:11" ht="18" customHeight="1" x14ac:dyDescent="0.25">
      <c r="A1119" s="129"/>
      <c r="B1119" s="130" t="s">
        <v>43</v>
      </c>
      <c r="C1119" s="129" t="s">
        <v>44</v>
      </c>
      <c r="D1119" s="129" t="s">
        <v>4</v>
      </c>
      <c r="E1119" s="239" t="s">
        <v>405</v>
      </c>
      <c r="F1119" s="240"/>
      <c r="G1119" s="144" t="s">
        <v>45</v>
      </c>
      <c r="H1119" s="130" t="s">
        <v>46</v>
      </c>
      <c r="I1119" s="130" t="s">
        <v>406</v>
      </c>
      <c r="J1119" s="130"/>
      <c r="K1119" s="130"/>
    </row>
    <row r="1120" spans="1:11" ht="26.1" customHeight="1" x14ac:dyDescent="0.25">
      <c r="A1120" s="133" t="s">
        <v>407</v>
      </c>
      <c r="B1120" s="134" t="s">
        <v>1457</v>
      </c>
      <c r="C1120" s="133" t="s">
        <v>51</v>
      </c>
      <c r="D1120" s="133" t="s">
        <v>1458</v>
      </c>
      <c r="E1120" s="233" t="s">
        <v>408</v>
      </c>
      <c r="F1120" s="234"/>
      <c r="G1120" s="145" t="s">
        <v>53</v>
      </c>
      <c r="H1120" s="151">
        <v>1</v>
      </c>
      <c r="I1120" s="146"/>
      <c r="J1120" s="146"/>
      <c r="K1120" s="146"/>
    </row>
    <row r="1121" spans="1:11" ht="24" customHeight="1" x14ac:dyDescent="0.25">
      <c r="A1121" s="157" t="s">
        <v>412</v>
      </c>
      <c r="B1121" s="158" t="s">
        <v>1088</v>
      </c>
      <c r="C1121" s="157" t="s">
        <v>51</v>
      </c>
      <c r="D1121" s="157" t="s">
        <v>1089</v>
      </c>
      <c r="E1121" s="237" t="s">
        <v>415</v>
      </c>
      <c r="F1121" s="238"/>
      <c r="G1121" s="159" t="s">
        <v>53</v>
      </c>
      <c r="H1121" s="160">
        <v>1.154E-2</v>
      </c>
      <c r="I1121" s="160">
        <v>0</v>
      </c>
      <c r="J1121" s="161"/>
      <c r="K1121" s="161"/>
    </row>
    <row r="1122" spans="1:11" ht="25.5" x14ac:dyDescent="0.25">
      <c r="A1122" s="162"/>
      <c r="B1122" s="162"/>
      <c r="C1122" s="162"/>
      <c r="D1122" s="162"/>
      <c r="E1122" s="162" t="s">
        <v>429</v>
      </c>
      <c r="F1122" s="163">
        <v>0.1237447</v>
      </c>
      <c r="G1122" s="162" t="s">
        <v>430</v>
      </c>
      <c r="H1122" s="163">
        <v>0.14000000000000001</v>
      </c>
      <c r="I1122" s="162" t="s">
        <v>431</v>
      </c>
      <c r="J1122" s="163"/>
    </row>
    <row r="1123" spans="1:11" ht="15.75" customHeight="1" thickBot="1" x14ac:dyDescent="0.3">
      <c r="A1123" s="162"/>
      <c r="B1123" s="162"/>
      <c r="C1123" s="162"/>
      <c r="D1123" s="162"/>
      <c r="E1123" s="162" t="s">
        <v>432</v>
      </c>
      <c r="F1123" s="163">
        <v>0.05</v>
      </c>
      <c r="G1123" s="162"/>
      <c r="H1123" s="241" t="s">
        <v>433</v>
      </c>
      <c r="I1123" s="241"/>
      <c r="J1123" s="163"/>
    </row>
    <row r="1124" spans="1:11" ht="0.95" customHeight="1" thickTop="1" x14ac:dyDescent="0.25">
      <c r="A1124" s="165"/>
      <c r="B1124" s="165"/>
      <c r="C1124" s="165"/>
      <c r="D1124" s="165"/>
      <c r="E1124" s="165"/>
      <c r="F1124" s="165"/>
      <c r="G1124" s="165"/>
      <c r="H1124" s="165"/>
      <c r="I1124" s="165"/>
      <c r="J1124" s="165"/>
    </row>
    <row r="1125" spans="1:11" ht="18" customHeight="1" x14ac:dyDescent="0.25">
      <c r="A1125" s="129"/>
      <c r="B1125" s="130" t="s">
        <v>43</v>
      </c>
      <c r="C1125" s="129" t="s">
        <v>44</v>
      </c>
      <c r="D1125" s="129" t="s">
        <v>4</v>
      </c>
      <c r="E1125" s="239" t="s">
        <v>405</v>
      </c>
      <c r="F1125" s="240"/>
      <c r="G1125" s="144" t="s">
        <v>45</v>
      </c>
      <c r="H1125" s="130" t="s">
        <v>46</v>
      </c>
      <c r="I1125" s="130" t="s">
        <v>406</v>
      </c>
      <c r="J1125" s="130"/>
      <c r="K1125" s="130"/>
    </row>
    <row r="1126" spans="1:11" ht="26.1" customHeight="1" x14ac:dyDescent="0.25">
      <c r="A1126" s="133" t="s">
        <v>407</v>
      </c>
      <c r="B1126" s="134" t="s">
        <v>1471</v>
      </c>
      <c r="C1126" s="133" t="s">
        <v>51</v>
      </c>
      <c r="D1126" s="133" t="s">
        <v>1472</v>
      </c>
      <c r="E1126" s="233" t="s">
        <v>408</v>
      </c>
      <c r="F1126" s="234"/>
      <c r="G1126" s="145" t="s">
        <v>53</v>
      </c>
      <c r="H1126" s="151">
        <v>1</v>
      </c>
      <c r="I1126" s="146"/>
      <c r="J1126" s="146"/>
      <c r="K1126" s="146"/>
    </row>
    <row r="1127" spans="1:11" ht="24" customHeight="1" x14ac:dyDescent="0.25">
      <c r="A1127" s="157" t="s">
        <v>412</v>
      </c>
      <c r="B1127" s="158" t="s">
        <v>1012</v>
      </c>
      <c r="C1127" s="157" t="s">
        <v>51</v>
      </c>
      <c r="D1127" s="157" t="s">
        <v>1013</v>
      </c>
      <c r="E1127" s="237" t="s">
        <v>415</v>
      </c>
      <c r="F1127" s="238"/>
      <c r="G1127" s="159" t="s">
        <v>53</v>
      </c>
      <c r="H1127" s="160">
        <v>3.7319999999999999E-2</v>
      </c>
      <c r="I1127" s="160">
        <v>0</v>
      </c>
      <c r="J1127" s="161"/>
      <c r="K1127" s="161"/>
    </row>
    <row r="1128" spans="1:11" ht="25.5" x14ac:dyDescent="0.25">
      <c r="A1128" s="162"/>
      <c r="B1128" s="162"/>
      <c r="C1128" s="162"/>
      <c r="D1128" s="162"/>
      <c r="E1128" s="162" t="s">
        <v>429</v>
      </c>
      <c r="F1128" s="163">
        <v>0.40930939999999999</v>
      </c>
      <c r="G1128" s="162" t="s">
        <v>430</v>
      </c>
      <c r="H1128" s="163">
        <v>0.45</v>
      </c>
      <c r="I1128" s="162" t="s">
        <v>431</v>
      </c>
      <c r="J1128" s="163"/>
    </row>
    <row r="1129" spans="1:11" ht="15.75" customHeight="1" thickBot="1" x14ac:dyDescent="0.3">
      <c r="A1129" s="162"/>
      <c r="B1129" s="162"/>
      <c r="C1129" s="162"/>
      <c r="D1129" s="162"/>
      <c r="E1129" s="162" t="s">
        <v>432</v>
      </c>
      <c r="F1129" s="163">
        <v>0.19</v>
      </c>
      <c r="G1129" s="162"/>
      <c r="H1129" s="241" t="s">
        <v>433</v>
      </c>
      <c r="I1129" s="241"/>
      <c r="J1129" s="163"/>
    </row>
    <row r="1130" spans="1:11" ht="0.95" customHeight="1" thickTop="1" x14ac:dyDescent="0.25">
      <c r="A1130" s="165"/>
      <c r="B1130" s="165"/>
      <c r="C1130" s="165"/>
      <c r="D1130" s="165"/>
      <c r="E1130" s="165"/>
      <c r="F1130" s="165"/>
      <c r="G1130" s="165"/>
      <c r="H1130" s="165"/>
      <c r="I1130" s="165"/>
      <c r="J1130" s="165"/>
    </row>
    <row r="1131" spans="1:11" ht="18" customHeight="1" x14ac:dyDescent="0.25">
      <c r="A1131" s="129"/>
      <c r="B1131" s="130" t="s">
        <v>43</v>
      </c>
      <c r="C1131" s="129" t="s">
        <v>44</v>
      </c>
      <c r="D1131" s="129" t="s">
        <v>4</v>
      </c>
      <c r="E1131" s="239" t="s">
        <v>405</v>
      </c>
      <c r="F1131" s="240"/>
      <c r="G1131" s="144" t="s">
        <v>45</v>
      </c>
      <c r="H1131" s="130" t="s">
        <v>46</v>
      </c>
      <c r="I1131" s="130" t="s">
        <v>406</v>
      </c>
      <c r="J1131" s="130"/>
      <c r="K1131" s="130"/>
    </row>
    <row r="1132" spans="1:11" ht="26.1" customHeight="1" x14ac:dyDescent="0.25">
      <c r="A1132" s="133" t="s">
        <v>407</v>
      </c>
      <c r="B1132" s="134" t="s">
        <v>1473</v>
      </c>
      <c r="C1132" s="133" t="s">
        <v>51</v>
      </c>
      <c r="D1132" s="133" t="s">
        <v>1474</v>
      </c>
      <c r="E1132" s="233" t="s">
        <v>408</v>
      </c>
      <c r="F1132" s="234"/>
      <c r="G1132" s="145" t="s">
        <v>53</v>
      </c>
      <c r="H1132" s="151">
        <v>1</v>
      </c>
      <c r="I1132" s="146"/>
      <c r="J1132" s="146"/>
      <c r="K1132" s="146"/>
    </row>
    <row r="1133" spans="1:11" ht="24" customHeight="1" x14ac:dyDescent="0.25">
      <c r="A1133" s="157" t="s">
        <v>412</v>
      </c>
      <c r="B1133" s="158" t="s">
        <v>1051</v>
      </c>
      <c r="C1133" s="157" t="s">
        <v>51</v>
      </c>
      <c r="D1133" s="157" t="s">
        <v>1052</v>
      </c>
      <c r="E1133" s="237" t="s">
        <v>415</v>
      </c>
      <c r="F1133" s="238"/>
      <c r="G1133" s="159" t="s">
        <v>53</v>
      </c>
      <c r="H1133" s="160">
        <v>1.7979999999999999E-2</v>
      </c>
      <c r="I1133" s="160">
        <v>0</v>
      </c>
      <c r="J1133" s="161"/>
      <c r="K1133" s="161"/>
    </row>
    <row r="1134" spans="1:11" ht="25.5" x14ac:dyDescent="0.25">
      <c r="A1134" s="162"/>
      <c r="B1134" s="162"/>
      <c r="C1134" s="162"/>
      <c r="D1134" s="162"/>
      <c r="E1134" s="162" t="s">
        <v>429</v>
      </c>
      <c r="F1134" s="163">
        <v>0.1951359</v>
      </c>
      <c r="G1134" s="162" t="s">
        <v>430</v>
      </c>
      <c r="H1134" s="163">
        <v>0.21</v>
      </c>
      <c r="I1134" s="162" t="s">
        <v>431</v>
      </c>
      <c r="J1134" s="163"/>
    </row>
    <row r="1135" spans="1:11" ht="15.75" customHeight="1" thickBot="1" x14ac:dyDescent="0.3">
      <c r="A1135" s="162"/>
      <c r="B1135" s="162"/>
      <c r="C1135" s="162"/>
      <c r="D1135" s="162"/>
      <c r="E1135" s="162" t="s">
        <v>432</v>
      </c>
      <c r="F1135" s="163">
        <v>0.09</v>
      </c>
      <c r="G1135" s="162"/>
      <c r="H1135" s="241" t="s">
        <v>433</v>
      </c>
      <c r="I1135" s="241"/>
      <c r="J1135" s="163"/>
    </row>
    <row r="1136" spans="1:11" ht="0.95" customHeight="1" thickTop="1" x14ac:dyDescent="0.25">
      <c r="A1136" s="165"/>
      <c r="B1136" s="165"/>
      <c r="C1136" s="165"/>
      <c r="D1136" s="165"/>
      <c r="E1136" s="165"/>
      <c r="F1136" s="165"/>
      <c r="G1136" s="165"/>
      <c r="H1136" s="165"/>
      <c r="I1136" s="165"/>
      <c r="J1136" s="165"/>
    </row>
    <row r="1137" spans="1:11" ht="18" customHeight="1" x14ac:dyDescent="0.25">
      <c r="A1137" s="129"/>
      <c r="B1137" s="130" t="s">
        <v>43</v>
      </c>
      <c r="C1137" s="129" t="s">
        <v>44</v>
      </c>
      <c r="D1137" s="129" t="s">
        <v>4</v>
      </c>
      <c r="E1137" s="239" t="s">
        <v>405</v>
      </c>
      <c r="F1137" s="240"/>
      <c r="G1137" s="144" t="s">
        <v>45</v>
      </c>
      <c r="H1137" s="130" t="s">
        <v>46</v>
      </c>
      <c r="I1137" s="130" t="s">
        <v>406</v>
      </c>
      <c r="J1137" s="130"/>
      <c r="K1137" s="130"/>
    </row>
    <row r="1138" spans="1:11" ht="26.1" customHeight="1" x14ac:dyDescent="0.25">
      <c r="A1138" s="133" t="s">
        <v>407</v>
      </c>
      <c r="B1138" s="134" t="s">
        <v>455</v>
      </c>
      <c r="C1138" s="133" t="s">
        <v>51</v>
      </c>
      <c r="D1138" s="133" t="s">
        <v>456</v>
      </c>
      <c r="E1138" s="233" t="s">
        <v>408</v>
      </c>
      <c r="F1138" s="234"/>
      <c r="G1138" s="145" t="s">
        <v>53</v>
      </c>
      <c r="H1138" s="151">
        <v>1</v>
      </c>
      <c r="I1138" s="146"/>
      <c r="J1138" s="146"/>
      <c r="K1138" s="146"/>
    </row>
    <row r="1139" spans="1:11" ht="24" customHeight="1" x14ac:dyDescent="0.25">
      <c r="A1139" s="157" t="s">
        <v>412</v>
      </c>
      <c r="B1139" s="158" t="s">
        <v>457</v>
      </c>
      <c r="C1139" s="157" t="s">
        <v>51</v>
      </c>
      <c r="D1139" s="157" t="s">
        <v>458</v>
      </c>
      <c r="E1139" s="237" t="s">
        <v>415</v>
      </c>
      <c r="F1139" s="238"/>
      <c r="G1139" s="159" t="s">
        <v>53</v>
      </c>
      <c r="H1139" s="160">
        <v>1.4760000000000001E-2</v>
      </c>
      <c r="I1139" s="160">
        <v>0</v>
      </c>
      <c r="J1139" s="161"/>
      <c r="K1139" s="161"/>
    </row>
    <row r="1140" spans="1:11" ht="25.5" x14ac:dyDescent="0.25">
      <c r="A1140" s="162"/>
      <c r="B1140" s="162"/>
      <c r="C1140" s="162"/>
      <c r="D1140" s="162"/>
      <c r="E1140" s="162" t="s">
        <v>429</v>
      </c>
      <c r="F1140" s="163">
        <v>1.0899053000000001</v>
      </c>
      <c r="G1140" s="162" t="s">
        <v>430</v>
      </c>
      <c r="H1140" s="163">
        <v>1.2</v>
      </c>
      <c r="I1140" s="162" t="s">
        <v>431</v>
      </c>
      <c r="J1140" s="163"/>
    </row>
    <row r="1141" spans="1:11" ht="15.75" customHeight="1" thickBot="1" x14ac:dyDescent="0.3">
      <c r="A1141" s="162"/>
      <c r="B1141" s="162"/>
      <c r="C1141" s="162"/>
      <c r="D1141" s="162"/>
      <c r="E1141" s="162" t="s">
        <v>432</v>
      </c>
      <c r="F1141" s="163">
        <v>0.51</v>
      </c>
      <c r="G1141" s="162"/>
      <c r="H1141" s="241" t="s">
        <v>433</v>
      </c>
      <c r="I1141" s="241"/>
      <c r="J1141" s="163"/>
    </row>
    <row r="1142" spans="1:11" ht="0.95" customHeight="1" thickTop="1" x14ac:dyDescent="0.25">
      <c r="A1142" s="165"/>
      <c r="B1142" s="165"/>
      <c r="C1142" s="165"/>
      <c r="D1142" s="165"/>
      <c r="E1142" s="165"/>
      <c r="F1142" s="165"/>
      <c r="G1142" s="165"/>
      <c r="H1142" s="165"/>
      <c r="I1142" s="165"/>
      <c r="J1142" s="165"/>
    </row>
    <row r="1143" spans="1:11" ht="18" customHeight="1" x14ac:dyDescent="0.25">
      <c r="A1143" s="129"/>
      <c r="B1143" s="130" t="s">
        <v>43</v>
      </c>
      <c r="C1143" s="129" t="s">
        <v>44</v>
      </c>
      <c r="D1143" s="129" t="s">
        <v>4</v>
      </c>
      <c r="E1143" s="239" t="s">
        <v>405</v>
      </c>
      <c r="F1143" s="240"/>
      <c r="G1143" s="144" t="s">
        <v>45</v>
      </c>
      <c r="H1143" s="130" t="s">
        <v>46</v>
      </c>
      <c r="I1143" s="130" t="s">
        <v>406</v>
      </c>
      <c r="J1143" s="130"/>
      <c r="K1143" s="130"/>
    </row>
    <row r="1144" spans="1:11" ht="26.1" customHeight="1" x14ac:dyDescent="0.25">
      <c r="A1144" s="133" t="s">
        <v>407</v>
      </c>
      <c r="B1144" s="134" t="s">
        <v>410</v>
      </c>
      <c r="C1144" s="133" t="s">
        <v>51</v>
      </c>
      <c r="D1144" s="133" t="s">
        <v>411</v>
      </c>
      <c r="E1144" s="233" t="s">
        <v>408</v>
      </c>
      <c r="F1144" s="234"/>
      <c r="G1144" s="145" t="s">
        <v>53</v>
      </c>
      <c r="H1144" s="151">
        <v>1</v>
      </c>
      <c r="I1144" s="146"/>
      <c r="J1144" s="146"/>
      <c r="K1144" s="146"/>
    </row>
    <row r="1145" spans="1:11" ht="24" customHeight="1" x14ac:dyDescent="0.25">
      <c r="A1145" s="157" t="s">
        <v>412</v>
      </c>
      <c r="B1145" s="158" t="s">
        <v>413</v>
      </c>
      <c r="C1145" s="157" t="s">
        <v>51</v>
      </c>
      <c r="D1145" s="157" t="s">
        <v>414</v>
      </c>
      <c r="E1145" s="237" t="s">
        <v>415</v>
      </c>
      <c r="F1145" s="238"/>
      <c r="G1145" s="159" t="s">
        <v>53</v>
      </c>
      <c r="H1145" s="160">
        <v>1.4760000000000001E-2</v>
      </c>
      <c r="I1145" s="160">
        <v>0</v>
      </c>
      <c r="J1145" s="161"/>
      <c r="K1145" s="161"/>
    </row>
    <row r="1146" spans="1:11" ht="25.5" x14ac:dyDescent="0.25">
      <c r="A1146" s="162"/>
      <c r="B1146" s="162"/>
      <c r="C1146" s="162"/>
      <c r="D1146" s="162"/>
      <c r="E1146" s="162" t="s">
        <v>429</v>
      </c>
      <c r="F1146" s="163">
        <v>1.53729</v>
      </c>
      <c r="G1146" s="162" t="s">
        <v>430</v>
      </c>
      <c r="H1146" s="163">
        <v>1.69</v>
      </c>
      <c r="I1146" s="162" t="s">
        <v>431</v>
      </c>
      <c r="J1146" s="163"/>
    </row>
    <row r="1147" spans="1:11" ht="15.75" customHeight="1" thickBot="1" x14ac:dyDescent="0.3">
      <c r="A1147" s="162"/>
      <c r="B1147" s="162"/>
      <c r="C1147" s="162"/>
      <c r="D1147" s="162"/>
      <c r="E1147" s="162" t="s">
        <v>432</v>
      </c>
      <c r="F1147" s="163">
        <v>0.71</v>
      </c>
      <c r="G1147" s="162"/>
      <c r="H1147" s="241" t="s">
        <v>433</v>
      </c>
      <c r="I1147" s="241"/>
      <c r="J1147" s="163"/>
    </row>
    <row r="1148" spans="1:11" ht="0.95" customHeight="1" thickTop="1" x14ac:dyDescent="0.25">
      <c r="A1148" s="165"/>
      <c r="B1148" s="165"/>
      <c r="C1148" s="165"/>
      <c r="D1148" s="165"/>
      <c r="E1148" s="165"/>
      <c r="F1148" s="165"/>
      <c r="G1148" s="165"/>
      <c r="H1148" s="165"/>
      <c r="I1148" s="165"/>
      <c r="J1148" s="165"/>
    </row>
    <row r="1149" spans="1:11" ht="18" customHeight="1" x14ac:dyDescent="0.25">
      <c r="A1149" s="129"/>
      <c r="B1149" s="130" t="s">
        <v>43</v>
      </c>
      <c r="C1149" s="129" t="s">
        <v>44</v>
      </c>
      <c r="D1149" s="129" t="s">
        <v>4</v>
      </c>
      <c r="E1149" s="239" t="s">
        <v>405</v>
      </c>
      <c r="F1149" s="240"/>
      <c r="G1149" s="144" t="s">
        <v>45</v>
      </c>
      <c r="H1149" s="130" t="s">
        <v>46</v>
      </c>
      <c r="I1149" s="130" t="s">
        <v>406</v>
      </c>
      <c r="J1149" s="130"/>
      <c r="K1149" s="130"/>
    </row>
    <row r="1150" spans="1:11" ht="26.1" customHeight="1" x14ac:dyDescent="0.25">
      <c r="A1150" s="133" t="s">
        <v>407</v>
      </c>
      <c r="B1150" s="134" t="s">
        <v>1475</v>
      </c>
      <c r="C1150" s="133" t="s">
        <v>51</v>
      </c>
      <c r="D1150" s="133" t="s">
        <v>1476</v>
      </c>
      <c r="E1150" s="233" t="s">
        <v>408</v>
      </c>
      <c r="F1150" s="234"/>
      <c r="G1150" s="145" t="s">
        <v>53</v>
      </c>
      <c r="H1150" s="151">
        <v>1</v>
      </c>
      <c r="I1150" s="146"/>
      <c r="J1150" s="146"/>
      <c r="K1150" s="146"/>
    </row>
    <row r="1151" spans="1:11" ht="24" customHeight="1" x14ac:dyDescent="0.25">
      <c r="A1151" s="157" t="s">
        <v>412</v>
      </c>
      <c r="B1151" s="158" t="s">
        <v>1027</v>
      </c>
      <c r="C1151" s="157" t="s">
        <v>51</v>
      </c>
      <c r="D1151" s="157" t="s">
        <v>1028</v>
      </c>
      <c r="E1151" s="237" t="s">
        <v>415</v>
      </c>
      <c r="F1151" s="238"/>
      <c r="G1151" s="159" t="s">
        <v>53</v>
      </c>
      <c r="H1151" s="160">
        <v>1.154E-2</v>
      </c>
      <c r="I1151" s="160">
        <v>0</v>
      </c>
      <c r="J1151" s="161"/>
      <c r="K1151" s="161"/>
    </row>
    <row r="1152" spans="1:11" ht="25.5" x14ac:dyDescent="0.25">
      <c r="A1152" s="162"/>
      <c r="B1152" s="162"/>
      <c r="C1152" s="162"/>
      <c r="D1152" s="162"/>
      <c r="E1152" s="162" t="s">
        <v>429</v>
      </c>
      <c r="F1152" s="163">
        <v>0.1237447</v>
      </c>
      <c r="G1152" s="162" t="s">
        <v>430</v>
      </c>
      <c r="H1152" s="163">
        <v>0.14000000000000001</v>
      </c>
      <c r="I1152" s="162" t="s">
        <v>431</v>
      </c>
      <c r="J1152" s="163"/>
    </row>
    <row r="1153" spans="1:11" ht="15.75" customHeight="1" thickBot="1" x14ac:dyDescent="0.3">
      <c r="A1153" s="162"/>
      <c r="B1153" s="162"/>
      <c r="C1153" s="162"/>
      <c r="D1153" s="162"/>
      <c r="E1153" s="162" t="s">
        <v>432</v>
      </c>
      <c r="F1153" s="163">
        <v>0.05</v>
      </c>
      <c r="G1153" s="162"/>
      <c r="H1153" s="241" t="s">
        <v>433</v>
      </c>
      <c r="I1153" s="241"/>
      <c r="J1153" s="163"/>
    </row>
    <row r="1154" spans="1:11" ht="0.95" customHeight="1" thickTop="1" x14ac:dyDescent="0.25">
      <c r="A1154" s="165"/>
      <c r="B1154" s="165"/>
      <c r="C1154" s="165"/>
      <c r="D1154" s="165"/>
      <c r="E1154" s="165"/>
      <c r="F1154" s="165"/>
      <c r="G1154" s="165"/>
      <c r="H1154" s="165"/>
      <c r="I1154" s="165"/>
      <c r="J1154" s="165"/>
    </row>
    <row r="1155" spans="1:11" ht="18" customHeight="1" x14ac:dyDescent="0.25">
      <c r="A1155" s="129"/>
      <c r="B1155" s="130" t="s">
        <v>43</v>
      </c>
      <c r="C1155" s="129" t="s">
        <v>44</v>
      </c>
      <c r="D1155" s="129" t="s">
        <v>4</v>
      </c>
      <c r="E1155" s="239" t="s">
        <v>405</v>
      </c>
      <c r="F1155" s="240"/>
      <c r="G1155" s="144" t="s">
        <v>45</v>
      </c>
      <c r="H1155" s="130" t="s">
        <v>46</v>
      </c>
      <c r="I1155" s="130" t="s">
        <v>406</v>
      </c>
      <c r="J1155" s="130"/>
      <c r="K1155" s="130"/>
    </row>
    <row r="1156" spans="1:11" ht="26.1" customHeight="1" x14ac:dyDescent="0.25">
      <c r="A1156" s="133" t="s">
        <v>407</v>
      </c>
      <c r="B1156" s="134" t="s">
        <v>1477</v>
      </c>
      <c r="C1156" s="133" t="s">
        <v>51</v>
      </c>
      <c r="D1156" s="133" t="s">
        <v>1478</v>
      </c>
      <c r="E1156" s="233" t="s">
        <v>408</v>
      </c>
      <c r="F1156" s="234"/>
      <c r="G1156" s="145" t="s">
        <v>53</v>
      </c>
      <c r="H1156" s="151">
        <v>1</v>
      </c>
      <c r="I1156" s="146"/>
      <c r="J1156" s="146"/>
      <c r="K1156" s="146"/>
    </row>
    <row r="1157" spans="1:11" ht="24" customHeight="1" x14ac:dyDescent="0.25">
      <c r="A1157" s="157" t="s">
        <v>412</v>
      </c>
      <c r="B1157" s="158" t="s">
        <v>1105</v>
      </c>
      <c r="C1157" s="157" t="s">
        <v>51</v>
      </c>
      <c r="D1157" s="157" t="s">
        <v>1106</v>
      </c>
      <c r="E1157" s="237" t="s">
        <v>415</v>
      </c>
      <c r="F1157" s="238"/>
      <c r="G1157" s="159" t="s">
        <v>53</v>
      </c>
      <c r="H1157" s="160">
        <v>2.12E-2</v>
      </c>
      <c r="I1157" s="160">
        <v>0</v>
      </c>
      <c r="J1157" s="161"/>
      <c r="K1157" s="161"/>
    </row>
    <row r="1158" spans="1:11" ht="25.5" x14ac:dyDescent="0.25">
      <c r="A1158" s="162"/>
      <c r="B1158" s="162"/>
      <c r="C1158" s="162"/>
      <c r="D1158" s="162"/>
      <c r="E1158" s="162" t="s">
        <v>429</v>
      </c>
      <c r="F1158" s="163">
        <v>0.23321120000000001</v>
      </c>
      <c r="G1158" s="162" t="s">
        <v>430</v>
      </c>
      <c r="H1158" s="163">
        <v>0.26</v>
      </c>
      <c r="I1158" s="162" t="s">
        <v>431</v>
      </c>
      <c r="J1158" s="163"/>
    </row>
    <row r="1159" spans="1:11" ht="15.75" customHeight="1" thickBot="1" x14ac:dyDescent="0.3">
      <c r="A1159" s="162"/>
      <c r="B1159" s="162"/>
      <c r="C1159" s="162"/>
      <c r="D1159" s="162"/>
      <c r="E1159" s="162" t="s">
        <v>432</v>
      </c>
      <c r="F1159" s="163">
        <v>0.1</v>
      </c>
      <c r="G1159" s="162"/>
      <c r="H1159" s="241" t="s">
        <v>433</v>
      </c>
      <c r="I1159" s="241"/>
      <c r="J1159" s="163"/>
    </row>
    <row r="1160" spans="1:11" ht="0.95" customHeight="1" thickTop="1" x14ac:dyDescent="0.25">
      <c r="A1160" s="165"/>
      <c r="B1160" s="165"/>
      <c r="C1160" s="165"/>
      <c r="D1160" s="165"/>
      <c r="E1160" s="165"/>
      <c r="F1160" s="165"/>
      <c r="G1160" s="165"/>
      <c r="H1160" s="165"/>
      <c r="I1160" s="165"/>
      <c r="J1160" s="165"/>
    </row>
    <row r="1161" spans="1:11" ht="18" customHeight="1" x14ac:dyDescent="0.25">
      <c r="A1161" s="129"/>
      <c r="B1161" s="130" t="s">
        <v>43</v>
      </c>
      <c r="C1161" s="129" t="s">
        <v>44</v>
      </c>
      <c r="D1161" s="129" t="s">
        <v>4</v>
      </c>
      <c r="E1161" s="239" t="s">
        <v>405</v>
      </c>
      <c r="F1161" s="240"/>
      <c r="G1161" s="144" t="s">
        <v>45</v>
      </c>
      <c r="H1161" s="130" t="s">
        <v>46</v>
      </c>
      <c r="I1161" s="130" t="s">
        <v>406</v>
      </c>
      <c r="J1161" s="130"/>
      <c r="K1161" s="130"/>
    </row>
    <row r="1162" spans="1:11" ht="26.1" customHeight="1" x14ac:dyDescent="0.25">
      <c r="A1162" s="133" t="s">
        <v>407</v>
      </c>
      <c r="B1162" s="134" t="s">
        <v>1479</v>
      </c>
      <c r="C1162" s="133" t="s">
        <v>51</v>
      </c>
      <c r="D1162" s="133" t="s">
        <v>1480</v>
      </c>
      <c r="E1162" s="233" t="s">
        <v>408</v>
      </c>
      <c r="F1162" s="234"/>
      <c r="G1162" s="145" t="s">
        <v>53</v>
      </c>
      <c r="H1162" s="151">
        <v>1</v>
      </c>
      <c r="I1162" s="146"/>
      <c r="J1162" s="146"/>
      <c r="K1162" s="146"/>
    </row>
    <row r="1163" spans="1:11" ht="24" customHeight="1" x14ac:dyDescent="0.25">
      <c r="A1163" s="157" t="s">
        <v>412</v>
      </c>
      <c r="B1163" s="158" t="s">
        <v>1068</v>
      </c>
      <c r="C1163" s="157" t="s">
        <v>51</v>
      </c>
      <c r="D1163" s="157" t="s">
        <v>1069</v>
      </c>
      <c r="E1163" s="237" t="s">
        <v>415</v>
      </c>
      <c r="F1163" s="238"/>
      <c r="G1163" s="159" t="s">
        <v>53</v>
      </c>
      <c r="H1163" s="160">
        <v>8.3099999999999997E-3</v>
      </c>
      <c r="I1163" s="160">
        <v>0</v>
      </c>
      <c r="J1163" s="161"/>
      <c r="K1163" s="161"/>
    </row>
    <row r="1164" spans="1:11" ht="25.5" x14ac:dyDescent="0.25">
      <c r="A1164" s="162"/>
      <c r="B1164" s="162"/>
      <c r="C1164" s="162"/>
      <c r="D1164" s="162"/>
      <c r="E1164" s="162" t="s">
        <v>429</v>
      </c>
      <c r="F1164" s="163">
        <v>0.11422590000000001</v>
      </c>
      <c r="G1164" s="162" t="s">
        <v>430</v>
      </c>
      <c r="H1164" s="163">
        <v>0.13</v>
      </c>
      <c r="I1164" s="162" t="s">
        <v>431</v>
      </c>
      <c r="J1164" s="163"/>
    </row>
    <row r="1165" spans="1:11" ht="15.75" customHeight="1" thickBot="1" x14ac:dyDescent="0.3">
      <c r="A1165" s="162"/>
      <c r="B1165" s="162"/>
      <c r="C1165" s="162"/>
      <c r="D1165" s="162"/>
      <c r="E1165" s="162" t="s">
        <v>432</v>
      </c>
      <c r="F1165" s="163">
        <v>0.05</v>
      </c>
      <c r="G1165" s="162"/>
      <c r="H1165" s="241" t="s">
        <v>433</v>
      </c>
      <c r="I1165" s="241"/>
      <c r="J1165" s="163"/>
    </row>
    <row r="1166" spans="1:11" ht="0.95" customHeight="1" thickTop="1" x14ac:dyDescent="0.25">
      <c r="A1166" s="165"/>
      <c r="B1166" s="165"/>
      <c r="C1166" s="165"/>
      <c r="D1166" s="165"/>
      <c r="E1166" s="165"/>
      <c r="F1166" s="165"/>
      <c r="G1166" s="165"/>
      <c r="H1166" s="165"/>
      <c r="I1166" s="165"/>
      <c r="J1166" s="165"/>
    </row>
    <row r="1167" spans="1:11" ht="18" customHeight="1" x14ac:dyDescent="0.25">
      <c r="A1167" s="129"/>
      <c r="B1167" s="130" t="s">
        <v>43</v>
      </c>
      <c r="C1167" s="129" t="s">
        <v>44</v>
      </c>
      <c r="D1167" s="129" t="s">
        <v>4</v>
      </c>
      <c r="E1167" s="239" t="s">
        <v>405</v>
      </c>
      <c r="F1167" s="240"/>
      <c r="G1167" s="144" t="s">
        <v>45</v>
      </c>
      <c r="H1167" s="130" t="s">
        <v>46</v>
      </c>
      <c r="I1167" s="130" t="s">
        <v>406</v>
      </c>
      <c r="J1167" s="130"/>
      <c r="K1167" s="130"/>
    </row>
    <row r="1168" spans="1:11" ht="26.1" customHeight="1" x14ac:dyDescent="0.25">
      <c r="A1168" s="133" t="s">
        <v>407</v>
      </c>
      <c r="B1168" s="134" t="s">
        <v>1481</v>
      </c>
      <c r="C1168" s="133" t="s">
        <v>51</v>
      </c>
      <c r="D1168" s="133" t="s">
        <v>1482</v>
      </c>
      <c r="E1168" s="233" t="s">
        <v>408</v>
      </c>
      <c r="F1168" s="234"/>
      <c r="G1168" s="145" t="s">
        <v>53</v>
      </c>
      <c r="H1168" s="151">
        <v>1</v>
      </c>
      <c r="I1168" s="146"/>
      <c r="J1168" s="146"/>
      <c r="K1168" s="146"/>
    </row>
    <row r="1169" spans="1:11" ht="24" customHeight="1" x14ac:dyDescent="0.25">
      <c r="A1169" s="157" t="s">
        <v>412</v>
      </c>
      <c r="B1169" s="158" t="s">
        <v>1264</v>
      </c>
      <c r="C1169" s="157" t="s">
        <v>51</v>
      </c>
      <c r="D1169" s="157" t="s">
        <v>1265</v>
      </c>
      <c r="E1169" s="237" t="s">
        <v>415</v>
      </c>
      <c r="F1169" s="238"/>
      <c r="G1169" s="159" t="s">
        <v>53</v>
      </c>
      <c r="H1169" s="160">
        <v>1.154E-2</v>
      </c>
      <c r="I1169" s="160">
        <v>0</v>
      </c>
      <c r="J1169" s="161"/>
      <c r="K1169" s="161"/>
    </row>
    <row r="1170" spans="1:11" ht="25.5" x14ac:dyDescent="0.25">
      <c r="A1170" s="162"/>
      <c r="B1170" s="162"/>
      <c r="C1170" s="162"/>
      <c r="D1170" s="162"/>
      <c r="E1170" s="162" t="s">
        <v>429</v>
      </c>
      <c r="F1170" s="163">
        <v>9.9947599999999998E-2</v>
      </c>
      <c r="G1170" s="162" t="s">
        <v>430</v>
      </c>
      <c r="H1170" s="163">
        <v>0.11</v>
      </c>
      <c r="I1170" s="162" t="s">
        <v>431</v>
      </c>
      <c r="J1170" s="163"/>
    </row>
    <row r="1171" spans="1:11" ht="15.75" customHeight="1" thickBot="1" x14ac:dyDescent="0.3">
      <c r="A1171" s="162"/>
      <c r="B1171" s="162"/>
      <c r="C1171" s="162"/>
      <c r="D1171" s="162"/>
      <c r="E1171" s="162" t="s">
        <v>432</v>
      </c>
      <c r="F1171" s="163">
        <v>0.04</v>
      </c>
      <c r="G1171" s="162"/>
      <c r="H1171" s="241" t="s">
        <v>433</v>
      </c>
      <c r="I1171" s="241"/>
      <c r="J1171" s="163"/>
    </row>
    <row r="1172" spans="1:11" ht="0.95" customHeight="1" thickTop="1" x14ac:dyDescent="0.25">
      <c r="A1172" s="165"/>
      <c r="B1172" s="165"/>
      <c r="C1172" s="165"/>
      <c r="D1172" s="165"/>
      <c r="E1172" s="165"/>
      <c r="F1172" s="165"/>
      <c r="G1172" s="165"/>
      <c r="H1172" s="165"/>
      <c r="I1172" s="165"/>
      <c r="J1172" s="165"/>
    </row>
    <row r="1173" spans="1:11" ht="18" customHeight="1" x14ac:dyDescent="0.25">
      <c r="A1173" s="129"/>
      <c r="B1173" s="130" t="s">
        <v>43</v>
      </c>
      <c r="C1173" s="129" t="s">
        <v>44</v>
      </c>
      <c r="D1173" s="129" t="s">
        <v>4</v>
      </c>
      <c r="E1173" s="239" t="s">
        <v>405</v>
      </c>
      <c r="F1173" s="240"/>
      <c r="G1173" s="144" t="s">
        <v>45</v>
      </c>
      <c r="H1173" s="130" t="s">
        <v>46</v>
      </c>
      <c r="I1173" s="130" t="s">
        <v>406</v>
      </c>
      <c r="J1173" s="130"/>
      <c r="K1173" s="130"/>
    </row>
    <row r="1174" spans="1:11" ht="26.1" customHeight="1" x14ac:dyDescent="0.25">
      <c r="A1174" s="133" t="s">
        <v>407</v>
      </c>
      <c r="B1174" s="134" t="s">
        <v>1483</v>
      </c>
      <c r="C1174" s="133" t="s">
        <v>51</v>
      </c>
      <c r="D1174" s="133" t="s">
        <v>1484</v>
      </c>
      <c r="E1174" s="233" t="s">
        <v>408</v>
      </c>
      <c r="F1174" s="234"/>
      <c r="G1174" s="145" t="s">
        <v>53</v>
      </c>
      <c r="H1174" s="151">
        <v>1</v>
      </c>
      <c r="I1174" s="146"/>
      <c r="J1174" s="146"/>
      <c r="K1174" s="146"/>
    </row>
    <row r="1175" spans="1:11" ht="24" customHeight="1" x14ac:dyDescent="0.25">
      <c r="A1175" s="157" t="s">
        <v>412</v>
      </c>
      <c r="B1175" s="158" t="s">
        <v>1379</v>
      </c>
      <c r="C1175" s="157" t="s">
        <v>51</v>
      </c>
      <c r="D1175" s="157" t="s">
        <v>1380</v>
      </c>
      <c r="E1175" s="237" t="s">
        <v>415</v>
      </c>
      <c r="F1175" s="238"/>
      <c r="G1175" s="159" t="s">
        <v>53</v>
      </c>
      <c r="H1175" s="160">
        <v>5.0899999999999999E-3</v>
      </c>
      <c r="I1175" s="160">
        <v>0</v>
      </c>
      <c r="J1175" s="161"/>
      <c r="K1175" s="161"/>
    </row>
    <row r="1176" spans="1:11" ht="25.5" x14ac:dyDescent="0.25">
      <c r="A1176" s="162"/>
      <c r="B1176" s="162"/>
      <c r="C1176" s="162"/>
      <c r="D1176" s="162"/>
      <c r="E1176" s="162" t="s">
        <v>429</v>
      </c>
      <c r="F1176" s="163">
        <v>5.2353499999999997E-2</v>
      </c>
      <c r="G1176" s="162" t="s">
        <v>430</v>
      </c>
      <c r="H1176" s="163">
        <v>0.06</v>
      </c>
      <c r="I1176" s="162" t="s">
        <v>431</v>
      </c>
      <c r="J1176" s="163"/>
    </row>
    <row r="1177" spans="1:11" ht="15.75" customHeight="1" thickBot="1" x14ac:dyDescent="0.3">
      <c r="A1177" s="162"/>
      <c r="B1177" s="162"/>
      <c r="C1177" s="162"/>
      <c r="D1177" s="162"/>
      <c r="E1177" s="162" t="s">
        <v>432</v>
      </c>
      <c r="F1177" s="163">
        <v>0.02</v>
      </c>
      <c r="G1177" s="162"/>
      <c r="H1177" s="241" t="s">
        <v>433</v>
      </c>
      <c r="I1177" s="241"/>
      <c r="J1177" s="163"/>
    </row>
    <row r="1178" spans="1:11" ht="0.95" customHeight="1" thickTop="1" x14ac:dyDescent="0.25">
      <c r="A1178" s="165"/>
      <c r="B1178" s="165"/>
      <c r="C1178" s="165"/>
      <c r="D1178" s="165"/>
      <c r="E1178" s="165"/>
      <c r="F1178" s="165"/>
      <c r="G1178" s="165"/>
      <c r="H1178" s="165"/>
      <c r="I1178" s="165"/>
      <c r="J1178" s="165"/>
    </row>
    <row r="1179" spans="1:11" ht="18" customHeight="1" x14ac:dyDescent="0.25">
      <c r="A1179" s="129"/>
      <c r="B1179" s="130" t="s">
        <v>43</v>
      </c>
      <c r="C1179" s="129" t="s">
        <v>44</v>
      </c>
      <c r="D1179" s="129" t="s">
        <v>4</v>
      </c>
      <c r="E1179" s="239" t="s">
        <v>405</v>
      </c>
      <c r="F1179" s="240"/>
      <c r="G1179" s="144" t="s">
        <v>45</v>
      </c>
      <c r="H1179" s="130" t="s">
        <v>46</v>
      </c>
      <c r="I1179" s="130" t="s">
        <v>406</v>
      </c>
      <c r="J1179" s="130"/>
      <c r="K1179" s="130"/>
    </row>
    <row r="1180" spans="1:11" ht="26.1" customHeight="1" x14ac:dyDescent="0.25">
      <c r="A1180" s="133" t="s">
        <v>407</v>
      </c>
      <c r="B1180" s="134" t="s">
        <v>1485</v>
      </c>
      <c r="C1180" s="133" t="s">
        <v>51</v>
      </c>
      <c r="D1180" s="133" t="s">
        <v>1486</v>
      </c>
      <c r="E1180" s="233" t="s">
        <v>408</v>
      </c>
      <c r="F1180" s="234"/>
      <c r="G1180" s="145" t="s">
        <v>53</v>
      </c>
      <c r="H1180" s="151">
        <v>1</v>
      </c>
      <c r="I1180" s="146"/>
      <c r="J1180" s="146"/>
      <c r="K1180" s="146"/>
    </row>
    <row r="1181" spans="1:11" ht="24" customHeight="1" x14ac:dyDescent="0.25">
      <c r="A1181" s="157" t="s">
        <v>412</v>
      </c>
      <c r="B1181" s="158" t="s">
        <v>1200</v>
      </c>
      <c r="C1181" s="157" t="s">
        <v>51</v>
      </c>
      <c r="D1181" s="157" t="s">
        <v>1201</v>
      </c>
      <c r="E1181" s="237" t="s">
        <v>415</v>
      </c>
      <c r="F1181" s="238"/>
      <c r="G1181" s="159" t="s">
        <v>53</v>
      </c>
      <c r="H1181" s="160">
        <v>1.6369999999999999E-2</v>
      </c>
      <c r="I1181" s="160">
        <v>0</v>
      </c>
      <c r="J1181" s="161"/>
      <c r="K1181" s="161"/>
    </row>
    <row r="1182" spans="1:11" ht="25.5" x14ac:dyDescent="0.25">
      <c r="A1182" s="162"/>
      <c r="B1182" s="162"/>
      <c r="C1182" s="162"/>
      <c r="D1182" s="162"/>
      <c r="E1182" s="162" t="s">
        <v>429</v>
      </c>
      <c r="F1182" s="163">
        <v>0.1475418</v>
      </c>
      <c r="G1182" s="162" t="s">
        <v>430</v>
      </c>
      <c r="H1182" s="163">
        <v>0.16</v>
      </c>
      <c r="I1182" s="162" t="s">
        <v>431</v>
      </c>
      <c r="J1182" s="163"/>
    </row>
    <row r="1183" spans="1:11" ht="15.75" customHeight="1" thickBot="1" x14ac:dyDescent="0.3">
      <c r="A1183" s="162"/>
      <c r="B1183" s="162"/>
      <c r="C1183" s="162"/>
      <c r="D1183" s="162"/>
      <c r="E1183" s="162" t="s">
        <v>432</v>
      </c>
      <c r="F1183" s="163">
        <v>0.06</v>
      </c>
      <c r="G1183" s="162"/>
      <c r="H1183" s="241" t="s">
        <v>433</v>
      </c>
      <c r="I1183" s="241"/>
      <c r="J1183" s="163"/>
    </row>
    <row r="1184" spans="1:11" ht="0.95" customHeight="1" thickTop="1" x14ac:dyDescent="0.25">
      <c r="A1184" s="165"/>
      <c r="B1184" s="165"/>
      <c r="C1184" s="165"/>
      <c r="D1184" s="165"/>
      <c r="E1184" s="165"/>
      <c r="F1184" s="165"/>
      <c r="G1184" s="165"/>
      <c r="H1184" s="165"/>
      <c r="I1184" s="165"/>
      <c r="J1184" s="165"/>
    </row>
    <row r="1185" spans="1:11" ht="18" customHeight="1" x14ac:dyDescent="0.25">
      <c r="A1185" s="129"/>
      <c r="B1185" s="130" t="s">
        <v>43</v>
      </c>
      <c r="C1185" s="129" t="s">
        <v>44</v>
      </c>
      <c r="D1185" s="129" t="s">
        <v>4</v>
      </c>
      <c r="E1185" s="239" t="s">
        <v>405</v>
      </c>
      <c r="F1185" s="240"/>
      <c r="G1185" s="144" t="s">
        <v>45</v>
      </c>
      <c r="H1185" s="130" t="s">
        <v>46</v>
      </c>
      <c r="I1185" s="130" t="s">
        <v>406</v>
      </c>
      <c r="J1185" s="130"/>
      <c r="K1185" s="130"/>
    </row>
    <row r="1186" spans="1:11" ht="26.1" customHeight="1" x14ac:dyDescent="0.25">
      <c r="A1186" s="133" t="s">
        <v>407</v>
      </c>
      <c r="B1186" s="134" t="s">
        <v>1487</v>
      </c>
      <c r="C1186" s="133" t="s">
        <v>51</v>
      </c>
      <c r="D1186" s="133" t="s">
        <v>1488</v>
      </c>
      <c r="E1186" s="233" t="s">
        <v>408</v>
      </c>
      <c r="F1186" s="234"/>
      <c r="G1186" s="145" t="s">
        <v>53</v>
      </c>
      <c r="H1186" s="151">
        <v>1</v>
      </c>
      <c r="I1186" s="146"/>
      <c r="J1186" s="146"/>
      <c r="K1186" s="146"/>
    </row>
    <row r="1187" spans="1:11" ht="26.1" customHeight="1" x14ac:dyDescent="0.25">
      <c r="A1187" s="157" t="s">
        <v>412</v>
      </c>
      <c r="B1187" s="158" t="s">
        <v>1248</v>
      </c>
      <c r="C1187" s="157" t="s">
        <v>51</v>
      </c>
      <c r="D1187" s="157" t="s">
        <v>1249</v>
      </c>
      <c r="E1187" s="237" t="s">
        <v>415</v>
      </c>
      <c r="F1187" s="238"/>
      <c r="G1187" s="159" t="s">
        <v>53</v>
      </c>
      <c r="H1187" s="160">
        <v>1.154E-2</v>
      </c>
      <c r="I1187" s="160">
        <v>0</v>
      </c>
      <c r="J1187" s="161"/>
      <c r="K1187" s="161"/>
    </row>
    <row r="1188" spans="1:11" ht="25.5" x14ac:dyDescent="0.25">
      <c r="A1188" s="162"/>
      <c r="B1188" s="162"/>
      <c r="C1188" s="162"/>
      <c r="D1188" s="162"/>
      <c r="E1188" s="162" t="s">
        <v>429</v>
      </c>
      <c r="F1188" s="163">
        <v>0.1047071</v>
      </c>
      <c r="G1188" s="162" t="s">
        <v>430</v>
      </c>
      <c r="H1188" s="163">
        <v>0.12</v>
      </c>
      <c r="I1188" s="162" t="s">
        <v>431</v>
      </c>
      <c r="J1188" s="163"/>
    </row>
    <row r="1189" spans="1:11" ht="15.75" customHeight="1" thickBot="1" x14ac:dyDescent="0.3">
      <c r="A1189" s="162"/>
      <c r="B1189" s="162"/>
      <c r="C1189" s="162"/>
      <c r="D1189" s="162"/>
      <c r="E1189" s="162" t="s">
        <v>432</v>
      </c>
      <c r="F1189" s="163">
        <v>0.04</v>
      </c>
      <c r="G1189" s="162"/>
      <c r="H1189" s="241" t="s">
        <v>433</v>
      </c>
      <c r="I1189" s="241"/>
      <c r="J1189" s="163"/>
    </row>
    <row r="1190" spans="1:11" ht="0.95" customHeight="1" thickTop="1" x14ac:dyDescent="0.25">
      <c r="A1190" s="165"/>
      <c r="B1190" s="165"/>
      <c r="C1190" s="165"/>
      <c r="D1190" s="165"/>
      <c r="E1190" s="165"/>
      <c r="F1190" s="165"/>
      <c r="G1190" s="165"/>
      <c r="H1190" s="165"/>
      <c r="I1190" s="165"/>
      <c r="J1190" s="165"/>
    </row>
    <row r="1191" spans="1:11" ht="18" customHeight="1" x14ac:dyDescent="0.25">
      <c r="A1191" s="129"/>
      <c r="B1191" s="130" t="s">
        <v>43</v>
      </c>
      <c r="C1191" s="129" t="s">
        <v>44</v>
      </c>
      <c r="D1191" s="129" t="s">
        <v>4</v>
      </c>
      <c r="E1191" s="239" t="s">
        <v>405</v>
      </c>
      <c r="F1191" s="240"/>
      <c r="G1191" s="144" t="s">
        <v>45</v>
      </c>
      <c r="H1191" s="130" t="s">
        <v>46</v>
      </c>
      <c r="I1191" s="130" t="s">
        <v>406</v>
      </c>
      <c r="J1191" s="130"/>
      <c r="K1191" s="130"/>
    </row>
    <row r="1192" spans="1:11" ht="26.1" customHeight="1" x14ac:dyDescent="0.25">
      <c r="A1192" s="133" t="s">
        <v>407</v>
      </c>
      <c r="B1192" s="134" t="s">
        <v>1489</v>
      </c>
      <c r="C1192" s="133" t="s">
        <v>51</v>
      </c>
      <c r="D1192" s="133" t="s">
        <v>1490</v>
      </c>
      <c r="E1192" s="233" t="s">
        <v>408</v>
      </c>
      <c r="F1192" s="234"/>
      <c r="G1192" s="145" t="s">
        <v>53</v>
      </c>
      <c r="H1192" s="151">
        <v>1</v>
      </c>
      <c r="I1192" s="146"/>
      <c r="J1192" s="146"/>
      <c r="K1192" s="146"/>
    </row>
    <row r="1193" spans="1:11" ht="24" customHeight="1" x14ac:dyDescent="0.25">
      <c r="A1193" s="157" t="s">
        <v>412</v>
      </c>
      <c r="B1193" s="158" t="s">
        <v>1143</v>
      </c>
      <c r="C1193" s="157" t="s">
        <v>51</v>
      </c>
      <c r="D1193" s="157" t="s">
        <v>1144</v>
      </c>
      <c r="E1193" s="237" t="s">
        <v>415</v>
      </c>
      <c r="F1193" s="238"/>
      <c r="G1193" s="159" t="s">
        <v>53</v>
      </c>
      <c r="H1193" s="160">
        <v>2.12E-2</v>
      </c>
      <c r="I1193" s="160">
        <v>0</v>
      </c>
      <c r="J1193" s="161"/>
      <c r="K1193" s="161"/>
    </row>
    <row r="1194" spans="1:11" ht="25.5" x14ac:dyDescent="0.25">
      <c r="A1194" s="162"/>
      <c r="B1194" s="162"/>
      <c r="C1194" s="162"/>
      <c r="D1194" s="162"/>
      <c r="E1194" s="162" t="s">
        <v>429</v>
      </c>
      <c r="F1194" s="163">
        <v>0.23321120000000001</v>
      </c>
      <c r="G1194" s="162" t="s">
        <v>430</v>
      </c>
      <c r="H1194" s="163">
        <v>0.26</v>
      </c>
      <c r="I1194" s="162" t="s">
        <v>431</v>
      </c>
      <c r="J1194" s="163"/>
    </row>
    <row r="1195" spans="1:11" ht="15.75" customHeight="1" thickBot="1" x14ac:dyDescent="0.3">
      <c r="A1195" s="162"/>
      <c r="B1195" s="162"/>
      <c r="C1195" s="162"/>
      <c r="D1195" s="162"/>
      <c r="E1195" s="162" t="s">
        <v>432</v>
      </c>
      <c r="F1195" s="163">
        <v>0.1</v>
      </c>
      <c r="G1195" s="162"/>
      <c r="H1195" s="241" t="s">
        <v>433</v>
      </c>
      <c r="I1195" s="241"/>
      <c r="J1195" s="163"/>
    </row>
    <row r="1196" spans="1:11" ht="0.95" customHeight="1" thickTop="1" x14ac:dyDescent="0.25">
      <c r="A1196" s="165"/>
      <c r="B1196" s="165"/>
      <c r="C1196" s="165"/>
      <c r="D1196" s="165"/>
      <c r="E1196" s="165"/>
      <c r="F1196" s="165"/>
      <c r="G1196" s="165"/>
      <c r="H1196" s="165"/>
      <c r="I1196" s="165"/>
      <c r="J1196" s="165"/>
    </row>
    <row r="1197" spans="1:11" ht="18" customHeight="1" x14ac:dyDescent="0.25">
      <c r="A1197" s="129"/>
      <c r="B1197" s="130" t="s">
        <v>43</v>
      </c>
      <c r="C1197" s="129" t="s">
        <v>44</v>
      </c>
      <c r="D1197" s="129" t="s">
        <v>4</v>
      </c>
      <c r="E1197" s="239" t="s">
        <v>405</v>
      </c>
      <c r="F1197" s="240"/>
      <c r="G1197" s="144" t="s">
        <v>45</v>
      </c>
      <c r="H1197" s="130" t="s">
        <v>46</v>
      </c>
      <c r="I1197" s="130" t="s">
        <v>406</v>
      </c>
      <c r="J1197" s="130"/>
      <c r="K1197" s="130"/>
    </row>
    <row r="1198" spans="1:11" ht="26.1" customHeight="1" x14ac:dyDescent="0.25">
      <c r="A1198" s="133" t="s">
        <v>407</v>
      </c>
      <c r="B1198" s="134" t="s">
        <v>1491</v>
      </c>
      <c r="C1198" s="133" t="s">
        <v>51</v>
      </c>
      <c r="D1198" s="133" t="s">
        <v>1492</v>
      </c>
      <c r="E1198" s="233" t="s">
        <v>408</v>
      </c>
      <c r="F1198" s="234"/>
      <c r="G1198" s="145" t="s">
        <v>53</v>
      </c>
      <c r="H1198" s="151">
        <v>1</v>
      </c>
      <c r="I1198" s="146"/>
      <c r="J1198" s="146"/>
      <c r="K1198" s="146"/>
    </row>
    <row r="1199" spans="1:11" ht="24" customHeight="1" x14ac:dyDescent="0.25">
      <c r="A1199" s="157" t="s">
        <v>412</v>
      </c>
      <c r="B1199" s="158" t="s">
        <v>1140</v>
      </c>
      <c r="C1199" s="157" t="s">
        <v>51</v>
      </c>
      <c r="D1199" s="157" t="s">
        <v>1141</v>
      </c>
      <c r="E1199" s="237" t="s">
        <v>415</v>
      </c>
      <c r="F1199" s="238"/>
      <c r="G1199" s="159" t="s">
        <v>53</v>
      </c>
      <c r="H1199" s="160">
        <v>1.4760000000000001E-2</v>
      </c>
      <c r="I1199" s="160">
        <v>0</v>
      </c>
      <c r="J1199" s="161"/>
      <c r="K1199" s="161"/>
    </row>
    <row r="1200" spans="1:11" ht="25.5" x14ac:dyDescent="0.25">
      <c r="A1200" s="162"/>
      <c r="B1200" s="162"/>
      <c r="C1200" s="162"/>
      <c r="D1200" s="162"/>
      <c r="E1200" s="162" t="s">
        <v>429</v>
      </c>
      <c r="F1200" s="163">
        <v>0.16181999999999999</v>
      </c>
      <c r="G1200" s="162" t="s">
        <v>430</v>
      </c>
      <c r="H1200" s="163">
        <v>0.18</v>
      </c>
      <c r="I1200" s="162" t="s">
        <v>431</v>
      </c>
      <c r="J1200" s="163"/>
    </row>
    <row r="1201" spans="1:11" ht="15.75" customHeight="1" thickBot="1" x14ac:dyDescent="0.3">
      <c r="A1201" s="162"/>
      <c r="B1201" s="162"/>
      <c r="C1201" s="162"/>
      <c r="D1201" s="162"/>
      <c r="E1201" s="162" t="s">
        <v>432</v>
      </c>
      <c r="F1201" s="163">
        <v>7.0000000000000007E-2</v>
      </c>
      <c r="G1201" s="162"/>
      <c r="H1201" s="241" t="s">
        <v>433</v>
      </c>
      <c r="I1201" s="241"/>
      <c r="J1201" s="163"/>
    </row>
    <row r="1202" spans="1:11" ht="0.95" customHeight="1" thickTop="1" x14ac:dyDescent="0.25">
      <c r="A1202" s="165"/>
      <c r="B1202" s="165"/>
      <c r="C1202" s="165"/>
      <c r="D1202" s="165"/>
      <c r="E1202" s="165"/>
      <c r="F1202" s="165"/>
      <c r="G1202" s="165"/>
      <c r="H1202" s="165"/>
      <c r="I1202" s="165"/>
      <c r="J1202" s="165"/>
    </row>
    <row r="1203" spans="1:11" ht="18" customHeight="1" x14ac:dyDescent="0.25">
      <c r="A1203" s="129"/>
      <c r="B1203" s="130" t="s">
        <v>43</v>
      </c>
      <c r="C1203" s="129" t="s">
        <v>44</v>
      </c>
      <c r="D1203" s="129" t="s">
        <v>4</v>
      </c>
      <c r="E1203" s="239" t="s">
        <v>405</v>
      </c>
      <c r="F1203" s="240"/>
      <c r="G1203" s="144" t="s">
        <v>45</v>
      </c>
      <c r="H1203" s="130" t="s">
        <v>46</v>
      </c>
      <c r="I1203" s="130" t="s">
        <v>406</v>
      </c>
      <c r="J1203" s="130"/>
      <c r="K1203" s="130"/>
    </row>
    <row r="1204" spans="1:11" ht="26.1" customHeight="1" x14ac:dyDescent="0.25">
      <c r="A1204" s="133" t="s">
        <v>407</v>
      </c>
      <c r="B1204" s="134" t="s">
        <v>1493</v>
      </c>
      <c r="C1204" s="133" t="s">
        <v>51</v>
      </c>
      <c r="D1204" s="133" t="s">
        <v>1494</v>
      </c>
      <c r="E1204" s="233" t="s">
        <v>408</v>
      </c>
      <c r="F1204" s="234"/>
      <c r="G1204" s="145" t="s">
        <v>53</v>
      </c>
      <c r="H1204" s="151">
        <v>1</v>
      </c>
      <c r="I1204" s="146"/>
      <c r="J1204" s="146"/>
      <c r="K1204" s="146"/>
    </row>
    <row r="1205" spans="1:11" ht="24" customHeight="1" x14ac:dyDescent="0.25">
      <c r="A1205" s="157" t="s">
        <v>412</v>
      </c>
      <c r="B1205" s="158" t="s">
        <v>1307</v>
      </c>
      <c r="C1205" s="157" t="s">
        <v>51</v>
      </c>
      <c r="D1205" s="157" t="s">
        <v>1308</v>
      </c>
      <c r="E1205" s="237" t="s">
        <v>415</v>
      </c>
      <c r="F1205" s="238"/>
      <c r="G1205" s="159" t="s">
        <v>53</v>
      </c>
      <c r="H1205" s="160">
        <v>1.154E-2</v>
      </c>
      <c r="I1205" s="160">
        <v>0</v>
      </c>
      <c r="J1205" s="161"/>
      <c r="K1205" s="161"/>
    </row>
    <row r="1206" spans="1:11" ht="25.5" x14ac:dyDescent="0.25">
      <c r="A1206" s="162"/>
      <c r="B1206" s="162"/>
      <c r="C1206" s="162"/>
      <c r="D1206" s="162"/>
      <c r="E1206" s="162" t="s">
        <v>429</v>
      </c>
      <c r="F1206" s="163">
        <v>0.1237447</v>
      </c>
      <c r="G1206" s="162" t="s">
        <v>430</v>
      </c>
      <c r="H1206" s="163">
        <v>0.14000000000000001</v>
      </c>
      <c r="I1206" s="162" t="s">
        <v>431</v>
      </c>
      <c r="J1206" s="163"/>
    </row>
    <row r="1207" spans="1:11" ht="15.75" customHeight="1" thickBot="1" x14ac:dyDescent="0.3">
      <c r="A1207" s="162"/>
      <c r="B1207" s="162"/>
      <c r="C1207" s="162"/>
      <c r="D1207" s="162"/>
      <c r="E1207" s="162" t="s">
        <v>432</v>
      </c>
      <c r="F1207" s="163">
        <v>0.05</v>
      </c>
      <c r="G1207" s="162"/>
      <c r="H1207" s="241" t="s">
        <v>433</v>
      </c>
      <c r="I1207" s="241"/>
      <c r="J1207" s="163"/>
    </row>
    <row r="1208" spans="1:11" ht="0.95" customHeight="1" thickTop="1" x14ac:dyDescent="0.25">
      <c r="A1208" s="165"/>
      <c r="B1208" s="165"/>
      <c r="C1208" s="165"/>
      <c r="D1208" s="165"/>
      <c r="E1208" s="165"/>
      <c r="F1208" s="165"/>
      <c r="G1208" s="165"/>
      <c r="H1208" s="165"/>
      <c r="I1208" s="165"/>
      <c r="J1208" s="165"/>
    </row>
    <row r="1209" spans="1:11" ht="18" customHeight="1" x14ac:dyDescent="0.25">
      <c r="A1209" s="129"/>
      <c r="B1209" s="130" t="s">
        <v>43</v>
      </c>
      <c r="C1209" s="129" t="s">
        <v>44</v>
      </c>
      <c r="D1209" s="129" t="s">
        <v>4</v>
      </c>
      <c r="E1209" s="239" t="s">
        <v>405</v>
      </c>
      <c r="F1209" s="240"/>
      <c r="G1209" s="144" t="s">
        <v>45</v>
      </c>
      <c r="H1209" s="130" t="s">
        <v>46</v>
      </c>
      <c r="I1209" s="130" t="s">
        <v>406</v>
      </c>
      <c r="J1209" s="130"/>
      <c r="K1209" s="130"/>
    </row>
    <row r="1210" spans="1:11" ht="26.1" customHeight="1" x14ac:dyDescent="0.25">
      <c r="A1210" s="133" t="s">
        <v>407</v>
      </c>
      <c r="B1210" s="134" t="s">
        <v>1495</v>
      </c>
      <c r="C1210" s="133" t="s">
        <v>51</v>
      </c>
      <c r="D1210" s="133" t="s">
        <v>1496</v>
      </c>
      <c r="E1210" s="233" t="s">
        <v>408</v>
      </c>
      <c r="F1210" s="234"/>
      <c r="G1210" s="145" t="s">
        <v>53</v>
      </c>
      <c r="H1210" s="151">
        <v>1</v>
      </c>
      <c r="I1210" s="146"/>
      <c r="J1210" s="146"/>
      <c r="K1210" s="146"/>
    </row>
    <row r="1211" spans="1:11" ht="24" customHeight="1" x14ac:dyDescent="0.25">
      <c r="A1211" s="157" t="s">
        <v>412</v>
      </c>
      <c r="B1211" s="158" t="s">
        <v>1024</v>
      </c>
      <c r="C1211" s="157" t="s">
        <v>51</v>
      </c>
      <c r="D1211" s="157" t="s">
        <v>1025</v>
      </c>
      <c r="E1211" s="237" t="s">
        <v>415</v>
      </c>
      <c r="F1211" s="238"/>
      <c r="G1211" s="159" t="s">
        <v>53</v>
      </c>
      <c r="H1211" s="160">
        <v>2.12E-2</v>
      </c>
      <c r="I1211" s="160">
        <v>0</v>
      </c>
      <c r="J1211" s="161"/>
      <c r="K1211" s="161"/>
    </row>
    <row r="1212" spans="1:11" ht="25.5" x14ac:dyDescent="0.25">
      <c r="A1212" s="162"/>
      <c r="B1212" s="162"/>
      <c r="C1212" s="162"/>
      <c r="D1212" s="162"/>
      <c r="E1212" s="162" t="s">
        <v>429</v>
      </c>
      <c r="F1212" s="163">
        <v>0.15706059999999999</v>
      </c>
      <c r="G1212" s="162" t="s">
        <v>430</v>
      </c>
      <c r="H1212" s="163">
        <v>0.17</v>
      </c>
      <c r="I1212" s="162" t="s">
        <v>431</v>
      </c>
      <c r="J1212" s="163"/>
    </row>
    <row r="1213" spans="1:11" ht="15.75" customHeight="1" thickBot="1" x14ac:dyDescent="0.3">
      <c r="A1213" s="162"/>
      <c r="B1213" s="162"/>
      <c r="C1213" s="162"/>
      <c r="D1213" s="162"/>
      <c r="E1213" s="162" t="s">
        <v>432</v>
      </c>
      <c r="F1213" s="163">
        <v>7.0000000000000007E-2</v>
      </c>
      <c r="G1213" s="162"/>
      <c r="H1213" s="241" t="s">
        <v>433</v>
      </c>
      <c r="I1213" s="241"/>
      <c r="J1213" s="163"/>
    </row>
    <row r="1214" spans="1:11" ht="0.95" customHeight="1" thickTop="1" x14ac:dyDescent="0.25">
      <c r="A1214" s="165"/>
      <c r="B1214" s="165"/>
      <c r="C1214" s="165"/>
      <c r="D1214" s="165"/>
      <c r="E1214" s="165"/>
      <c r="F1214" s="165"/>
      <c r="G1214" s="165"/>
      <c r="H1214" s="165"/>
      <c r="I1214" s="165"/>
      <c r="J1214" s="165"/>
    </row>
    <row r="1215" spans="1:11" ht="18" customHeight="1" x14ac:dyDescent="0.25">
      <c r="A1215" s="129"/>
      <c r="B1215" s="130" t="s">
        <v>43</v>
      </c>
      <c r="C1215" s="129" t="s">
        <v>44</v>
      </c>
      <c r="D1215" s="129" t="s">
        <v>4</v>
      </c>
      <c r="E1215" s="239" t="s">
        <v>405</v>
      </c>
      <c r="F1215" s="240"/>
      <c r="G1215" s="144" t="s">
        <v>45</v>
      </c>
      <c r="H1215" s="130" t="s">
        <v>46</v>
      </c>
      <c r="I1215" s="130" t="s">
        <v>406</v>
      </c>
      <c r="J1215" s="130"/>
      <c r="K1215" s="130"/>
    </row>
    <row r="1216" spans="1:11" ht="39" customHeight="1" x14ac:dyDescent="0.25">
      <c r="A1216" s="133" t="s">
        <v>407</v>
      </c>
      <c r="B1216" s="134" t="s">
        <v>510</v>
      </c>
      <c r="C1216" s="133" t="s">
        <v>51</v>
      </c>
      <c r="D1216" s="133" t="s">
        <v>511</v>
      </c>
      <c r="E1216" s="233" t="s">
        <v>512</v>
      </c>
      <c r="F1216" s="234"/>
      <c r="G1216" s="145" t="s">
        <v>62</v>
      </c>
      <c r="H1216" s="151">
        <v>1</v>
      </c>
      <c r="I1216" s="146"/>
      <c r="J1216" s="146"/>
      <c r="K1216" s="146"/>
    </row>
    <row r="1217" spans="1:11" ht="24" customHeight="1" x14ac:dyDescent="0.25">
      <c r="A1217" s="152" t="s">
        <v>409</v>
      </c>
      <c r="B1217" s="153" t="s">
        <v>1429</v>
      </c>
      <c r="C1217" s="152" t="s">
        <v>51</v>
      </c>
      <c r="D1217" s="152" t="s">
        <v>1430</v>
      </c>
      <c r="E1217" s="235" t="s">
        <v>408</v>
      </c>
      <c r="F1217" s="236"/>
      <c r="G1217" s="154" t="s">
        <v>53</v>
      </c>
      <c r="H1217" s="155">
        <v>0.25240000000000001</v>
      </c>
      <c r="I1217" s="155">
        <v>0</v>
      </c>
      <c r="J1217" s="156"/>
      <c r="K1217" s="156"/>
    </row>
    <row r="1218" spans="1:11" ht="24" customHeight="1" x14ac:dyDescent="0.25">
      <c r="A1218" s="152" t="s">
        <v>409</v>
      </c>
      <c r="B1218" s="153" t="s">
        <v>698</v>
      </c>
      <c r="C1218" s="152" t="s">
        <v>51</v>
      </c>
      <c r="D1218" s="152" t="s">
        <v>699</v>
      </c>
      <c r="E1218" s="235" t="s">
        <v>408</v>
      </c>
      <c r="F1218" s="236"/>
      <c r="G1218" s="154" t="s">
        <v>53</v>
      </c>
      <c r="H1218" s="155">
        <v>8.0799999999999997E-2</v>
      </c>
      <c r="I1218" s="155">
        <v>0</v>
      </c>
      <c r="J1218" s="156"/>
      <c r="K1218" s="156"/>
    </row>
    <row r="1219" spans="1:11" ht="26.1" customHeight="1" x14ac:dyDescent="0.25">
      <c r="A1219" s="157" t="s">
        <v>412</v>
      </c>
      <c r="B1219" s="158" t="s">
        <v>1332</v>
      </c>
      <c r="C1219" s="157" t="s">
        <v>51</v>
      </c>
      <c r="D1219" s="157" t="s">
        <v>1333</v>
      </c>
      <c r="E1219" s="237" t="s">
        <v>445</v>
      </c>
      <c r="F1219" s="238"/>
      <c r="G1219" s="159" t="s">
        <v>62</v>
      </c>
      <c r="H1219" s="160">
        <v>1</v>
      </c>
      <c r="I1219" s="160">
        <v>0</v>
      </c>
      <c r="J1219" s="161"/>
      <c r="K1219" s="161"/>
    </row>
    <row r="1220" spans="1:11" ht="26.1" customHeight="1" x14ac:dyDescent="0.25">
      <c r="A1220" s="157" t="s">
        <v>412</v>
      </c>
      <c r="B1220" s="158" t="s">
        <v>1267</v>
      </c>
      <c r="C1220" s="157" t="s">
        <v>51</v>
      </c>
      <c r="D1220" s="157" t="s">
        <v>1268</v>
      </c>
      <c r="E1220" s="237" t="s">
        <v>445</v>
      </c>
      <c r="F1220" s="238"/>
      <c r="G1220" s="159" t="s">
        <v>62</v>
      </c>
      <c r="H1220" s="160">
        <v>1</v>
      </c>
      <c r="I1220" s="160">
        <v>0</v>
      </c>
      <c r="J1220" s="161"/>
      <c r="K1220" s="161"/>
    </row>
    <row r="1221" spans="1:11" ht="39" customHeight="1" x14ac:dyDescent="0.25">
      <c r="A1221" s="157" t="s">
        <v>412</v>
      </c>
      <c r="B1221" s="158" t="s">
        <v>1313</v>
      </c>
      <c r="C1221" s="157" t="s">
        <v>51</v>
      </c>
      <c r="D1221" s="157" t="s">
        <v>1314</v>
      </c>
      <c r="E1221" s="237" t="s">
        <v>445</v>
      </c>
      <c r="F1221" s="238"/>
      <c r="G1221" s="159" t="s">
        <v>62</v>
      </c>
      <c r="H1221" s="160">
        <v>6.25E-2</v>
      </c>
      <c r="I1221" s="160">
        <v>0</v>
      </c>
      <c r="J1221" s="161"/>
      <c r="K1221" s="161"/>
    </row>
    <row r="1222" spans="1:11" ht="25.5" x14ac:dyDescent="0.25">
      <c r="A1222" s="162"/>
      <c r="B1222" s="162"/>
      <c r="C1222" s="162"/>
      <c r="D1222" s="162"/>
      <c r="E1222" s="162" t="s">
        <v>429</v>
      </c>
      <c r="F1222" s="163">
        <v>2.8556470420256068</v>
      </c>
      <c r="G1222" s="162" t="s">
        <v>430</v>
      </c>
      <c r="H1222" s="163">
        <v>3.14</v>
      </c>
      <c r="I1222" s="162" t="s">
        <v>431</v>
      </c>
      <c r="J1222" s="163"/>
    </row>
    <row r="1223" spans="1:11" ht="15.75" customHeight="1" thickBot="1" x14ac:dyDescent="0.3">
      <c r="A1223" s="162"/>
      <c r="B1223" s="162"/>
      <c r="C1223" s="162"/>
      <c r="D1223" s="162"/>
      <c r="E1223" s="162" t="s">
        <v>432</v>
      </c>
      <c r="F1223" s="163">
        <v>15.37</v>
      </c>
      <c r="G1223" s="162"/>
      <c r="H1223" s="241" t="s">
        <v>433</v>
      </c>
      <c r="I1223" s="241"/>
      <c r="J1223" s="163"/>
    </row>
    <row r="1224" spans="1:11" ht="0.95" customHeight="1" thickTop="1" x14ac:dyDescent="0.25">
      <c r="A1224" s="165"/>
      <c r="B1224" s="165"/>
      <c r="C1224" s="165"/>
      <c r="D1224" s="165"/>
      <c r="E1224" s="165"/>
      <c r="F1224" s="165"/>
      <c r="G1224" s="165"/>
      <c r="H1224" s="165"/>
      <c r="I1224" s="165"/>
      <c r="J1224" s="165"/>
    </row>
    <row r="1225" spans="1:11" ht="18" customHeight="1" x14ac:dyDescent="0.25">
      <c r="A1225" s="129"/>
      <c r="B1225" s="130" t="s">
        <v>43</v>
      </c>
      <c r="C1225" s="129" t="s">
        <v>44</v>
      </c>
      <c r="D1225" s="129" t="s">
        <v>4</v>
      </c>
      <c r="E1225" s="239" t="s">
        <v>405</v>
      </c>
      <c r="F1225" s="240"/>
      <c r="G1225" s="144" t="s">
        <v>45</v>
      </c>
      <c r="H1225" s="130" t="s">
        <v>46</v>
      </c>
      <c r="I1225" s="130" t="s">
        <v>406</v>
      </c>
      <c r="J1225" s="130"/>
      <c r="K1225" s="130"/>
    </row>
    <row r="1226" spans="1:11" ht="24" customHeight="1" x14ac:dyDescent="0.25">
      <c r="A1226" s="133" t="s">
        <v>407</v>
      </c>
      <c r="B1226" s="134" t="s">
        <v>628</v>
      </c>
      <c r="C1226" s="133" t="s">
        <v>51</v>
      </c>
      <c r="D1226" s="133" t="s">
        <v>629</v>
      </c>
      <c r="E1226" s="233" t="s">
        <v>408</v>
      </c>
      <c r="F1226" s="234"/>
      <c r="G1226" s="145" t="s">
        <v>53</v>
      </c>
      <c r="H1226" s="151">
        <v>1</v>
      </c>
      <c r="I1226" s="146"/>
      <c r="J1226" s="146"/>
      <c r="K1226" s="146"/>
    </row>
    <row r="1227" spans="1:11" ht="26.1" customHeight="1" x14ac:dyDescent="0.25">
      <c r="A1227" s="152" t="s">
        <v>409</v>
      </c>
      <c r="B1227" s="153" t="s">
        <v>1471</v>
      </c>
      <c r="C1227" s="152" t="s">
        <v>51</v>
      </c>
      <c r="D1227" s="152" t="s">
        <v>1472</v>
      </c>
      <c r="E1227" s="235" t="s">
        <v>408</v>
      </c>
      <c r="F1227" s="236"/>
      <c r="G1227" s="154" t="s">
        <v>53</v>
      </c>
      <c r="H1227" s="155">
        <v>1</v>
      </c>
      <c r="I1227" s="155">
        <v>0</v>
      </c>
      <c r="J1227" s="156"/>
      <c r="K1227" s="156"/>
    </row>
    <row r="1228" spans="1:11" ht="24" customHeight="1" x14ac:dyDescent="0.25">
      <c r="A1228" s="157" t="s">
        <v>412</v>
      </c>
      <c r="B1228" s="158" t="s">
        <v>1012</v>
      </c>
      <c r="C1228" s="157" t="s">
        <v>51</v>
      </c>
      <c r="D1228" s="157" t="s">
        <v>1013</v>
      </c>
      <c r="E1228" s="237" t="s">
        <v>415</v>
      </c>
      <c r="F1228" s="238"/>
      <c r="G1228" s="159" t="s">
        <v>53</v>
      </c>
      <c r="H1228" s="160">
        <v>1</v>
      </c>
      <c r="I1228" s="160">
        <v>0</v>
      </c>
      <c r="J1228" s="161"/>
      <c r="K1228" s="161"/>
    </row>
    <row r="1229" spans="1:11" ht="26.1" customHeight="1" x14ac:dyDescent="0.25">
      <c r="A1229" s="157" t="s">
        <v>412</v>
      </c>
      <c r="B1229" s="158" t="s">
        <v>416</v>
      </c>
      <c r="C1229" s="157" t="s">
        <v>51</v>
      </c>
      <c r="D1229" s="157" t="s">
        <v>417</v>
      </c>
      <c r="E1229" s="237" t="s">
        <v>418</v>
      </c>
      <c r="F1229" s="238"/>
      <c r="G1229" s="159" t="s">
        <v>53</v>
      </c>
      <c r="H1229" s="160">
        <v>1</v>
      </c>
      <c r="I1229" s="160">
        <v>0</v>
      </c>
      <c r="J1229" s="161"/>
      <c r="K1229" s="161"/>
    </row>
    <row r="1230" spans="1:11" ht="26.1" customHeight="1" x14ac:dyDescent="0.25">
      <c r="A1230" s="157" t="s">
        <v>412</v>
      </c>
      <c r="B1230" s="158" t="s">
        <v>1048</v>
      </c>
      <c r="C1230" s="157" t="s">
        <v>51</v>
      </c>
      <c r="D1230" s="157" t="s">
        <v>1049</v>
      </c>
      <c r="E1230" s="237" t="s">
        <v>530</v>
      </c>
      <c r="F1230" s="238"/>
      <c r="G1230" s="159" t="s">
        <v>53</v>
      </c>
      <c r="H1230" s="160">
        <v>1</v>
      </c>
      <c r="I1230" s="160">
        <v>0</v>
      </c>
      <c r="J1230" s="161"/>
      <c r="K1230" s="161"/>
    </row>
    <row r="1231" spans="1:11" ht="26.1" customHeight="1" x14ac:dyDescent="0.25">
      <c r="A1231" s="157" t="s">
        <v>412</v>
      </c>
      <c r="B1231" s="158" t="s">
        <v>419</v>
      </c>
      <c r="C1231" s="157" t="s">
        <v>51</v>
      </c>
      <c r="D1231" s="157" t="s">
        <v>420</v>
      </c>
      <c r="E1231" s="237" t="s">
        <v>418</v>
      </c>
      <c r="F1231" s="238"/>
      <c r="G1231" s="159" t="s">
        <v>53</v>
      </c>
      <c r="H1231" s="160">
        <v>1</v>
      </c>
      <c r="I1231" s="160">
        <v>0</v>
      </c>
      <c r="J1231" s="161"/>
      <c r="K1231" s="161"/>
    </row>
    <row r="1232" spans="1:11" ht="26.1" customHeight="1" x14ac:dyDescent="0.25">
      <c r="A1232" s="157" t="s">
        <v>412</v>
      </c>
      <c r="B1232" s="158" t="s">
        <v>421</v>
      </c>
      <c r="C1232" s="157" t="s">
        <v>51</v>
      </c>
      <c r="D1232" s="157" t="s">
        <v>422</v>
      </c>
      <c r="E1232" s="237" t="s">
        <v>423</v>
      </c>
      <c r="F1232" s="238"/>
      <c r="G1232" s="159" t="s">
        <v>53</v>
      </c>
      <c r="H1232" s="160">
        <v>1</v>
      </c>
      <c r="I1232" s="160">
        <v>0</v>
      </c>
      <c r="J1232" s="161"/>
      <c r="K1232" s="161"/>
    </row>
    <row r="1233" spans="1:11" ht="26.1" customHeight="1" x14ac:dyDescent="0.25">
      <c r="A1233" s="157" t="s">
        <v>412</v>
      </c>
      <c r="B1233" s="158" t="s">
        <v>1102</v>
      </c>
      <c r="C1233" s="157" t="s">
        <v>51</v>
      </c>
      <c r="D1233" s="157" t="s">
        <v>1103</v>
      </c>
      <c r="E1233" s="237" t="s">
        <v>426</v>
      </c>
      <c r="F1233" s="238"/>
      <c r="G1233" s="159" t="s">
        <v>53</v>
      </c>
      <c r="H1233" s="160">
        <v>1</v>
      </c>
      <c r="I1233" s="160">
        <v>0</v>
      </c>
      <c r="J1233" s="161"/>
      <c r="K1233" s="161"/>
    </row>
    <row r="1234" spans="1:11" ht="26.1" customHeight="1" x14ac:dyDescent="0.25">
      <c r="A1234" s="157" t="s">
        <v>412</v>
      </c>
      <c r="B1234" s="158" t="s">
        <v>1085</v>
      </c>
      <c r="C1234" s="157" t="s">
        <v>51</v>
      </c>
      <c r="D1234" s="157" t="s">
        <v>1086</v>
      </c>
      <c r="E1234" s="237" t="s">
        <v>426</v>
      </c>
      <c r="F1234" s="238"/>
      <c r="G1234" s="159" t="s">
        <v>53</v>
      </c>
      <c r="H1234" s="160">
        <v>1</v>
      </c>
      <c r="I1234" s="160">
        <v>0</v>
      </c>
      <c r="J1234" s="161"/>
      <c r="K1234" s="161"/>
    </row>
    <row r="1235" spans="1:11" ht="25.5" x14ac:dyDescent="0.25">
      <c r="A1235" s="162"/>
      <c r="B1235" s="162"/>
      <c r="C1235" s="162"/>
      <c r="D1235" s="162"/>
      <c r="E1235" s="162" t="s">
        <v>429</v>
      </c>
      <c r="F1235" s="163">
        <v>11.427347599999999</v>
      </c>
      <c r="G1235" s="162" t="s">
        <v>430</v>
      </c>
      <c r="H1235" s="163">
        <v>12.58</v>
      </c>
      <c r="I1235" s="162" t="s">
        <v>431</v>
      </c>
      <c r="J1235" s="163"/>
    </row>
    <row r="1236" spans="1:11" ht="15.75" customHeight="1" thickBot="1" x14ac:dyDescent="0.3">
      <c r="A1236" s="162"/>
      <c r="B1236" s="162"/>
      <c r="C1236" s="162"/>
      <c r="D1236" s="162"/>
      <c r="E1236" s="162" t="s">
        <v>432</v>
      </c>
      <c r="F1236" s="163">
        <v>7.36</v>
      </c>
      <c r="G1236" s="162"/>
      <c r="H1236" s="241" t="s">
        <v>433</v>
      </c>
      <c r="I1236" s="241"/>
      <c r="J1236" s="163"/>
    </row>
    <row r="1237" spans="1:11" ht="0.95" customHeight="1" thickTop="1" x14ac:dyDescent="0.25">
      <c r="A1237" s="165"/>
      <c r="B1237" s="165"/>
      <c r="C1237" s="165"/>
      <c r="D1237" s="165"/>
      <c r="E1237" s="165"/>
      <c r="F1237" s="165"/>
      <c r="G1237" s="165"/>
      <c r="H1237" s="165"/>
      <c r="I1237" s="165"/>
      <c r="J1237" s="165"/>
    </row>
    <row r="1238" spans="1:11" ht="18" customHeight="1" x14ac:dyDescent="0.25">
      <c r="A1238" s="129"/>
      <c r="B1238" s="130" t="s">
        <v>43</v>
      </c>
      <c r="C1238" s="129" t="s">
        <v>44</v>
      </c>
      <c r="D1238" s="129" t="s">
        <v>4</v>
      </c>
      <c r="E1238" s="239" t="s">
        <v>405</v>
      </c>
      <c r="F1238" s="240"/>
      <c r="G1238" s="144" t="s">
        <v>45</v>
      </c>
      <c r="H1238" s="130" t="s">
        <v>46</v>
      </c>
      <c r="I1238" s="130" t="s">
        <v>406</v>
      </c>
      <c r="J1238" s="130"/>
      <c r="K1238" s="130"/>
    </row>
    <row r="1239" spans="1:11" ht="39" customHeight="1" x14ac:dyDescent="0.25">
      <c r="A1239" s="133" t="s">
        <v>407</v>
      </c>
      <c r="B1239" s="134" t="s">
        <v>907</v>
      </c>
      <c r="C1239" s="133" t="s">
        <v>51</v>
      </c>
      <c r="D1239" s="133" t="s">
        <v>908</v>
      </c>
      <c r="E1239" s="233" t="s">
        <v>904</v>
      </c>
      <c r="F1239" s="234"/>
      <c r="G1239" s="145" t="s">
        <v>62</v>
      </c>
      <c r="H1239" s="151">
        <v>1</v>
      </c>
      <c r="I1239" s="146"/>
      <c r="J1239" s="146"/>
      <c r="K1239" s="146"/>
    </row>
    <row r="1240" spans="1:11" ht="26.1" customHeight="1" x14ac:dyDescent="0.25">
      <c r="A1240" s="152" t="s">
        <v>409</v>
      </c>
      <c r="B1240" s="153" t="s">
        <v>626</v>
      </c>
      <c r="C1240" s="152" t="s">
        <v>51</v>
      </c>
      <c r="D1240" s="152" t="s">
        <v>627</v>
      </c>
      <c r="E1240" s="235" t="s">
        <v>408</v>
      </c>
      <c r="F1240" s="236"/>
      <c r="G1240" s="154" t="s">
        <v>53</v>
      </c>
      <c r="H1240" s="155">
        <v>0.25569999999999998</v>
      </c>
      <c r="I1240" s="155">
        <v>0</v>
      </c>
      <c r="J1240" s="156"/>
      <c r="K1240" s="156"/>
    </row>
    <row r="1241" spans="1:11" ht="24" customHeight="1" x14ac:dyDescent="0.25">
      <c r="A1241" s="152" t="s">
        <v>409</v>
      </c>
      <c r="B1241" s="153" t="s">
        <v>628</v>
      </c>
      <c r="C1241" s="152" t="s">
        <v>51</v>
      </c>
      <c r="D1241" s="152" t="s">
        <v>629</v>
      </c>
      <c r="E1241" s="235" t="s">
        <v>408</v>
      </c>
      <c r="F1241" s="236"/>
      <c r="G1241" s="154" t="s">
        <v>53</v>
      </c>
      <c r="H1241" s="155">
        <v>0.25569999999999998</v>
      </c>
      <c r="I1241" s="155">
        <v>0</v>
      </c>
      <c r="J1241" s="156"/>
      <c r="K1241" s="156"/>
    </row>
    <row r="1242" spans="1:11" ht="26.1" customHeight="1" x14ac:dyDescent="0.25">
      <c r="A1242" s="157" t="s">
        <v>412</v>
      </c>
      <c r="B1242" s="158" t="s">
        <v>1098</v>
      </c>
      <c r="C1242" s="157" t="s">
        <v>51</v>
      </c>
      <c r="D1242" s="157" t="s">
        <v>1099</v>
      </c>
      <c r="E1242" s="237" t="s">
        <v>445</v>
      </c>
      <c r="F1242" s="238"/>
      <c r="G1242" s="159" t="s">
        <v>62</v>
      </c>
      <c r="H1242" s="160">
        <v>33.6</v>
      </c>
      <c r="I1242" s="160">
        <v>0</v>
      </c>
      <c r="J1242" s="161"/>
      <c r="K1242" s="161"/>
    </row>
    <row r="1243" spans="1:11" ht="24" customHeight="1" x14ac:dyDescent="0.25">
      <c r="A1243" s="157" t="s">
        <v>412</v>
      </c>
      <c r="B1243" s="158" t="s">
        <v>1190</v>
      </c>
      <c r="C1243" s="157" t="s">
        <v>51</v>
      </c>
      <c r="D1243" s="157" t="s">
        <v>1191</v>
      </c>
      <c r="E1243" s="237" t="s">
        <v>445</v>
      </c>
      <c r="F1243" s="238"/>
      <c r="G1243" s="159" t="s">
        <v>62</v>
      </c>
      <c r="H1243" s="160">
        <v>16.8</v>
      </c>
      <c r="I1243" s="160">
        <v>0</v>
      </c>
      <c r="J1243" s="161"/>
      <c r="K1243" s="161"/>
    </row>
    <row r="1244" spans="1:11" ht="26.1" customHeight="1" x14ac:dyDescent="0.25">
      <c r="A1244" s="157" t="s">
        <v>412</v>
      </c>
      <c r="B1244" s="158" t="s">
        <v>1206</v>
      </c>
      <c r="C1244" s="157" t="s">
        <v>51</v>
      </c>
      <c r="D1244" s="157" t="s">
        <v>1207</v>
      </c>
      <c r="E1244" s="237" t="s">
        <v>445</v>
      </c>
      <c r="F1244" s="238"/>
      <c r="G1244" s="159" t="s">
        <v>62</v>
      </c>
      <c r="H1244" s="160">
        <v>16.8</v>
      </c>
      <c r="I1244" s="160">
        <v>0</v>
      </c>
      <c r="J1244" s="161"/>
      <c r="K1244" s="161"/>
    </row>
    <row r="1245" spans="1:11" ht="39" customHeight="1" x14ac:dyDescent="0.25">
      <c r="A1245" s="157" t="s">
        <v>412</v>
      </c>
      <c r="B1245" s="158" t="s">
        <v>1231</v>
      </c>
      <c r="C1245" s="157" t="s">
        <v>51</v>
      </c>
      <c r="D1245" s="157" t="s">
        <v>1232</v>
      </c>
      <c r="E1245" s="237" t="s">
        <v>445</v>
      </c>
      <c r="F1245" s="238"/>
      <c r="G1245" s="159" t="s">
        <v>62</v>
      </c>
      <c r="H1245" s="160">
        <v>4</v>
      </c>
      <c r="I1245" s="160">
        <v>0</v>
      </c>
      <c r="J1245" s="161"/>
      <c r="K1245" s="161"/>
    </row>
    <row r="1246" spans="1:11" ht="39" customHeight="1" x14ac:dyDescent="0.25">
      <c r="A1246" s="157" t="s">
        <v>412</v>
      </c>
      <c r="B1246" s="158" t="s">
        <v>1245</v>
      </c>
      <c r="C1246" s="157" t="s">
        <v>51</v>
      </c>
      <c r="D1246" s="157" t="s">
        <v>1246</v>
      </c>
      <c r="E1246" s="237" t="s">
        <v>445</v>
      </c>
      <c r="F1246" s="238"/>
      <c r="G1246" s="159" t="s">
        <v>62</v>
      </c>
      <c r="H1246" s="160">
        <v>1</v>
      </c>
      <c r="I1246" s="160">
        <v>0</v>
      </c>
      <c r="J1246" s="161"/>
      <c r="K1246" s="161"/>
    </row>
    <row r="1247" spans="1:11" ht="25.5" x14ac:dyDescent="0.25">
      <c r="A1247" s="162"/>
      <c r="B1247" s="162"/>
      <c r="C1247" s="162"/>
      <c r="D1247" s="162"/>
      <c r="E1247" s="162" t="s">
        <v>429</v>
      </c>
      <c r="F1247" s="163">
        <v>5.0069011470182305</v>
      </c>
      <c r="G1247" s="162" t="s">
        <v>430</v>
      </c>
      <c r="H1247" s="163">
        <v>5.51</v>
      </c>
      <c r="I1247" s="162" t="s">
        <v>431</v>
      </c>
      <c r="J1247" s="163"/>
    </row>
    <row r="1248" spans="1:11" ht="15.75" customHeight="1" thickBot="1" x14ac:dyDescent="0.3">
      <c r="A1248" s="162"/>
      <c r="B1248" s="162"/>
      <c r="C1248" s="162"/>
      <c r="D1248" s="162"/>
      <c r="E1248" s="162" t="s">
        <v>432</v>
      </c>
      <c r="F1248" s="163">
        <v>18.309999999999999</v>
      </c>
      <c r="G1248" s="162"/>
      <c r="H1248" s="241" t="s">
        <v>433</v>
      </c>
      <c r="I1248" s="241"/>
      <c r="J1248" s="163"/>
    </row>
    <row r="1249" spans="1:11" ht="0.95" customHeight="1" thickTop="1" x14ac:dyDescent="0.25">
      <c r="A1249" s="165"/>
      <c r="B1249" s="165"/>
      <c r="C1249" s="165"/>
      <c r="D1249" s="165"/>
      <c r="E1249" s="165"/>
      <c r="F1249" s="165"/>
      <c r="G1249" s="165"/>
      <c r="H1249" s="165"/>
      <c r="I1249" s="165"/>
      <c r="J1249" s="165"/>
    </row>
    <row r="1250" spans="1:11" ht="18" customHeight="1" x14ac:dyDescent="0.25">
      <c r="A1250" s="129"/>
      <c r="B1250" s="130" t="s">
        <v>43</v>
      </c>
      <c r="C1250" s="129" t="s">
        <v>44</v>
      </c>
      <c r="D1250" s="129" t="s">
        <v>4</v>
      </c>
      <c r="E1250" s="239" t="s">
        <v>405</v>
      </c>
      <c r="F1250" s="240"/>
      <c r="G1250" s="144" t="s">
        <v>45</v>
      </c>
      <c r="H1250" s="130" t="s">
        <v>46</v>
      </c>
      <c r="I1250" s="130" t="s">
        <v>406</v>
      </c>
      <c r="J1250" s="130"/>
      <c r="K1250" s="130"/>
    </row>
    <row r="1251" spans="1:11" ht="26.1" customHeight="1" x14ac:dyDescent="0.25">
      <c r="A1251" s="133" t="s">
        <v>407</v>
      </c>
      <c r="B1251" s="134" t="s">
        <v>612</v>
      </c>
      <c r="C1251" s="133" t="s">
        <v>51</v>
      </c>
      <c r="D1251" s="133" t="s">
        <v>613</v>
      </c>
      <c r="E1251" s="233" t="s">
        <v>408</v>
      </c>
      <c r="F1251" s="234"/>
      <c r="G1251" s="145" t="s">
        <v>53</v>
      </c>
      <c r="H1251" s="151">
        <v>1</v>
      </c>
      <c r="I1251" s="146"/>
      <c r="J1251" s="146"/>
      <c r="K1251" s="146"/>
    </row>
    <row r="1252" spans="1:11" ht="26.1" customHeight="1" x14ac:dyDescent="0.25">
      <c r="A1252" s="152" t="s">
        <v>409</v>
      </c>
      <c r="B1252" s="153" t="s">
        <v>1473</v>
      </c>
      <c r="C1252" s="152" t="s">
        <v>51</v>
      </c>
      <c r="D1252" s="152" t="s">
        <v>1474</v>
      </c>
      <c r="E1252" s="235" t="s">
        <v>408</v>
      </c>
      <c r="F1252" s="236"/>
      <c r="G1252" s="154" t="s">
        <v>53</v>
      </c>
      <c r="H1252" s="155">
        <v>1</v>
      </c>
      <c r="I1252" s="155">
        <v>0</v>
      </c>
      <c r="J1252" s="156"/>
      <c r="K1252" s="156"/>
    </row>
    <row r="1253" spans="1:11" ht="24" customHeight="1" x14ac:dyDescent="0.25">
      <c r="A1253" s="157" t="s">
        <v>412</v>
      </c>
      <c r="B1253" s="158" t="s">
        <v>1051</v>
      </c>
      <c r="C1253" s="157" t="s">
        <v>51</v>
      </c>
      <c r="D1253" s="157" t="s">
        <v>1052</v>
      </c>
      <c r="E1253" s="237" t="s">
        <v>415</v>
      </c>
      <c r="F1253" s="238"/>
      <c r="G1253" s="159" t="s">
        <v>53</v>
      </c>
      <c r="H1253" s="160">
        <v>1</v>
      </c>
      <c r="I1253" s="160">
        <v>0</v>
      </c>
      <c r="J1253" s="161"/>
      <c r="K1253" s="161"/>
    </row>
    <row r="1254" spans="1:11" ht="26.1" customHeight="1" x14ac:dyDescent="0.25">
      <c r="A1254" s="157" t="s">
        <v>412</v>
      </c>
      <c r="B1254" s="158" t="s">
        <v>416</v>
      </c>
      <c r="C1254" s="157" t="s">
        <v>51</v>
      </c>
      <c r="D1254" s="157" t="s">
        <v>417</v>
      </c>
      <c r="E1254" s="237" t="s">
        <v>418</v>
      </c>
      <c r="F1254" s="238"/>
      <c r="G1254" s="159" t="s">
        <v>53</v>
      </c>
      <c r="H1254" s="160">
        <v>1</v>
      </c>
      <c r="I1254" s="160">
        <v>0</v>
      </c>
      <c r="J1254" s="161"/>
      <c r="K1254" s="161"/>
    </row>
    <row r="1255" spans="1:11" ht="26.1" customHeight="1" x14ac:dyDescent="0.25">
      <c r="A1255" s="157" t="s">
        <v>412</v>
      </c>
      <c r="B1255" s="158" t="s">
        <v>1048</v>
      </c>
      <c r="C1255" s="157" t="s">
        <v>51</v>
      </c>
      <c r="D1255" s="157" t="s">
        <v>1049</v>
      </c>
      <c r="E1255" s="237" t="s">
        <v>530</v>
      </c>
      <c r="F1255" s="238"/>
      <c r="G1255" s="159" t="s">
        <v>53</v>
      </c>
      <c r="H1255" s="160">
        <v>1</v>
      </c>
      <c r="I1255" s="160">
        <v>0</v>
      </c>
      <c r="J1255" s="161"/>
      <c r="K1255" s="161"/>
    </row>
    <row r="1256" spans="1:11" ht="26.1" customHeight="1" x14ac:dyDescent="0.25">
      <c r="A1256" s="157" t="s">
        <v>412</v>
      </c>
      <c r="B1256" s="158" t="s">
        <v>419</v>
      </c>
      <c r="C1256" s="157" t="s">
        <v>51</v>
      </c>
      <c r="D1256" s="157" t="s">
        <v>420</v>
      </c>
      <c r="E1256" s="237" t="s">
        <v>418</v>
      </c>
      <c r="F1256" s="238"/>
      <c r="G1256" s="159" t="s">
        <v>53</v>
      </c>
      <c r="H1256" s="160">
        <v>1</v>
      </c>
      <c r="I1256" s="160">
        <v>0</v>
      </c>
      <c r="J1256" s="161"/>
      <c r="K1256" s="161"/>
    </row>
    <row r="1257" spans="1:11" ht="26.1" customHeight="1" x14ac:dyDescent="0.25">
      <c r="A1257" s="157" t="s">
        <v>412</v>
      </c>
      <c r="B1257" s="158" t="s">
        <v>421</v>
      </c>
      <c r="C1257" s="157" t="s">
        <v>51</v>
      </c>
      <c r="D1257" s="157" t="s">
        <v>422</v>
      </c>
      <c r="E1257" s="237" t="s">
        <v>423</v>
      </c>
      <c r="F1257" s="238"/>
      <c r="G1257" s="159" t="s">
        <v>53</v>
      </c>
      <c r="H1257" s="160">
        <v>1</v>
      </c>
      <c r="I1257" s="160">
        <v>0</v>
      </c>
      <c r="J1257" s="161"/>
      <c r="K1257" s="161"/>
    </row>
    <row r="1258" spans="1:11" ht="26.1" customHeight="1" x14ac:dyDescent="0.25">
      <c r="A1258" s="157" t="s">
        <v>412</v>
      </c>
      <c r="B1258" s="158" t="s">
        <v>1222</v>
      </c>
      <c r="C1258" s="157" t="s">
        <v>51</v>
      </c>
      <c r="D1258" s="157" t="s">
        <v>1223</v>
      </c>
      <c r="E1258" s="237" t="s">
        <v>426</v>
      </c>
      <c r="F1258" s="238"/>
      <c r="G1258" s="159" t="s">
        <v>53</v>
      </c>
      <c r="H1258" s="160">
        <v>1</v>
      </c>
      <c r="I1258" s="160">
        <v>0</v>
      </c>
      <c r="J1258" s="161"/>
      <c r="K1258" s="161"/>
    </row>
    <row r="1259" spans="1:11" ht="26.1" customHeight="1" x14ac:dyDescent="0.25">
      <c r="A1259" s="157" t="s">
        <v>412</v>
      </c>
      <c r="B1259" s="158" t="s">
        <v>1168</v>
      </c>
      <c r="C1259" s="157" t="s">
        <v>51</v>
      </c>
      <c r="D1259" s="157" t="s">
        <v>1169</v>
      </c>
      <c r="E1259" s="237" t="s">
        <v>426</v>
      </c>
      <c r="F1259" s="238"/>
      <c r="G1259" s="159" t="s">
        <v>53</v>
      </c>
      <c r="H1259" s="160">
        <v>1</v>
      </c>
      <c r="I1259" s="160">
        <v>0</v>
      </c>
      <c r="J1259" s="161"/>
      <c r="K1259" s="161"/>
    </row>
    <row r="1260" spans="1:11" ht="25.5" x14ac:dyDescent="0.25">
      <c r="A1260" s="162"/>
      <c r="B1260" s="162"/>
      <c r="C1260" s="162"/>
      <c r="D1260" s="162"/>
      <c r="E1260" s="162" t="s">
        <v>429</v>
      </c>
      <c r="F1260" s="163">
        <v>11.2131741</v>
      </c>
      <c r="G1260" s="162" t="s">
        <v>430</v>
      </c>
      <c r="H1260" s="163">
        <v>12.35</v>
      </c>
      <c r="I1260" s="162" t="s">
        <v>431</v>
      </c>
      <c r="J1260" s="163"/>
    </row>
    <row r="1261" spans="1:11" ht="15.75" customHeight="1" thickBot="1" x14ac:dyDescent="0.3">
      <c r="A1261" s="162"/>
      <c r="B1261" s="162"/>
      <c r="C1261" s="162"/>
      <c r="D1261" s="162"/>
      <c r="E1261" s="162" t="s">
        <v>432</v>
      </c>
      <c r="F1261" s="163">
        <v>7.14</v>
      </c>
      <c r="G1261" s="162"/>
      <c r="H1261" s="241" t="s">
        <v>433</v>
      </c>
      <c r="I1261" s="241"/>
      <c r="J1261" s="163"/>
    </row>
    <row r="1262" spans="1:11" ht="0.95" customHeight="1" thickTop="1" x14ac:dyDescent="0.25">
      <c r="A1262" s="165"/>
      <c r="B1262" s="165"/>
      <c r="C1262" s="165"/>
      <c r="D1262" s="165"/>
      <c r="E1262" s="165"/>
      <c r="F1262" s="165"/>
      <c r="G1262" s="165"/>
      <c r="H1262" s="165"/>
      <c r="I1262" s="165"/>
      <c r="J1262" s="165"/>
    </row>
    <row r="1263" spans="1:11" ht="18" customHeight="1" x14ac:dyDescent="0.25">
      <c r="A1263" s="129"/>
      <c r="B1263" s="130" t="s">
        <v>43</v>
      </c>
      <c r="C1263" s="129" t="s">
        <v>44</v>
      </c>
      <c r="D1263" s="129" t="s">
        <v>4</v>
      </c>
      <c r="E1263" s="239" t="s">
        <v>405</v>
      </c>
      <c r="F1263" s="240"/>
      <c r="G1263" s="144" t="s">
        <v>45</v>
      </c>
      <c r="H1263" s="130" t="s">
        <v>46</v>
      </c>
      <c r="I1263" s="130" t="s">
        <v>406</v>
      </c>
      <c r="J1263" s="130"/>
      <c r="K1263" s="130"/>
    </row>
    <row r="1264" spans="1:11" ht="24" customHeight="1" x14ac:dyDescent="0.25">
      <c r="A1264" s="133" t="s">
        <v>407</v>
      </c>
      <c r="B1264" s="134" t="s">
        <v>645</v>
      </c>
      <c r="C1264" s="133" t="s">
        <v>140</v>
      </c>
      <c r="D1264" s="133" t="s">
        <v>646</v>
      </c>
      <c r="E1264" s="233" t="s">
        <v>524</v>
      </c>
      <c r="F1264" s="234"/>
      <c r="G1264" s="145" t="s">
        <v>525</v>
      </c>
      <c r="H1264" s="151">
        <v>1</v>
      </c>
      <c r="I1264" s="146"/>
      <c r="J1264" s="146"/>
      <c r="K1264" s="146"/>
    </row>
    <row r="1265" spans="1:11" ht="24" customHeight="1" x14ac:dyDescent="0.25">
      <c r="A1265" s="157" t="s">
        <v>412</v>
      </c>
      <c r="B1265" s="158" t="s">
        <v>1117</v>
      </c>
      <c r="C1265" s="157" t="s">
        <v>140</v>
      </c>
      <c r="D1265" s="157" t="s">
        <v>1118</v>
      </c>
      <c r="E1265" s="237" t="s">
        <v>445</v>
      </c>
      <c r="F1265" s="238"/>
      <c r="G1265" s="159" t="s">
        <v>142</v>
      </c>
      <c r="H1265" s="160">
        <v>0.1018</v>
      </c>
      <c r="I1265" s="160">
        <v>0</v>
      </c>
      <c r="J1265" s="161"/>
      <c r="K1265" s="161"/>
    </row>
    <row r="1266" spans="1:11" ht="24" customHeight="1" x14ac:dyDescent="0.25">
      <c r="A1266" s="157" t="s">
        <v>412</v>
      </c>
      <c r="B1266" s="158" t="s">
        <v>1213</v>
      </c>
      <c r="C1266" s="157" t="s">
        <v>140</v>
      </c>
      <c r="D1266" s="157" t="s">
        <v>1214</v>
      </c>
      <c r="E1266" s="237" t="s">
        <v>445</v>
      </c>
      <c r="F1266" s="238"/>
      <c r="G1266" s="159" t="s">
        <v>142</v>
      </c>
      <c r="H1266" s="160">
        <v>1.5E-3</v>
      </c>
      <c r="I1266" s="160">
        <v>0</v>
      </c>
      <c r="J1266" s="161"/>
      <c r="K1266" s="161"/>
    </row>
    <row r="1267" spans="1:11" ht="24" customHeight="1" x14ac:dyDescent="0.25">
      <c r="A1267" s="157" t="s">
        <v>412</v>
      </c>
      <c r="B1267" s="158" t="s">
        <v>1334</v>
      </c>
      <c r="C1267" s="157" t="s">
        <v>140</v>
      </c>
      <c r="D1267" s="157" t="s">
        <v>1335</v>
      </c>
      <c r="E1267" s="237" t="s">
        <v>445</v>
      </c>
      <c r="F1267" s="238"/>
      <c r="G1267" s="159" t="s">
        <v>1336</v>
      </c>
      <c r="H1267" s="160">
        <v>8.0000000000000004E-4</v>
      </c>
      <c r="I1267" s="160">
        <v>0</v>
      </c>
      <c r="J1267" s="161"/>
      <c r="K1267" s="161"/>
    </row>
    <row r="1268" spans="1:11" ht="24" customHeight="1" x14ac:dyDescent="0.25">
      <c r="A1268" s="157" t="s">
        <v>412</v>
      </c>
      <c r="B1268" s="158" t="s">
        <v>1197</v>
      </c>
      <c r="C1268" s="157" t="s">
        <v>140</v>
      </c>
      <c r="D1268" s="157" t="s">
        <v>1198</v>
      </c>
      <c r="E1268" s="237" t="s">
        <v>445</v>
      </c>
      <c r="F1268" s="238"/>
      <c r="G1268" s="159" t="s">
        <v>142</v>
      </c>
      <c r="H1268" s="160">
        <v>6.54E-2</v>
      </c>
      <c r="I1268" s="160">
        <v>0</v>
      </c>
      <c r="J1268" s="161"/>
      <c r="K1268" s="161"/>
    </row>
    <row r="1269" spans="1:11" ht="24" customHeight="1" x14ac:dyDescent="0.25">
      <c r="A1269" s="157" t="s">
        <v>412</v>
      </c>
      <c r="B1269" s="158" t="s">
        <v>1288</v>
      </c>
      <c r="C1269" s="157" t="s">
        <v>140</v>
      </c>
      <c r="D1269" s="157" t="s">
        <v>1289</v>
      </c>
      <c r="E1269" s="237" t="s">
        <v>530</v>
      </c>
      <c r="F1269" s="238"/>
      <c r="G1269" s="159" t="s">
        <v>142</v>
      </c>
      <c r="H1269" s="160">
        <v>4.4999999999999997E-3</v>
      </c>
      <c r="I1269" s="160">
        <v>0</v>
      </c>
      <c r="J1269" s="161"/>
      <c r="K1269" s="161"/>
    </row>
    <row r="1270" spans="1:11" ht="24" customHeight="1" x14ac:dyDescent="0.25">
      <c r="A1270" s="157" t="s">
        <v>412</v>
      </c>
      <c r="B1270" s="158" t="s">
        <v>1146</v>
      </c>
      <c r="C1270" s="157" t="s">
        <v>140</v>
      </c>
      <c r="D1270" s="157" t="s">
        <v>1147</v>
      </c>
      <c r="E1270" s="237" t="s">
        <v>445</v>
      </c>
      <c r="F1270" s="238"/>
      <c r="G1270" s="159" t="s">
        <v>142</v>
      </c>
      <c r="H1270" s="160">
        <v>4.4999999999999997E-3</v>
      </c>
      <c r="I1270" s="160">
        <v>0</v>
      </c>
      <c r="J1270" s="161"/>
      <c r="K1270" s="161"/>
    </row>
    <row r="1271" spans="1:11" ht="24" customHeight="1" x14ac:dyDescent="0.25">
      <c r="A1271" s="157" t="s">
        <v>412</v>
      </c>
      <c r="B1271" s="158" t="s">
        <v>1258</v>
      </c>
      <c r="C1271" s="157" t="s">
        <v>140</v>
      </c>
      <c r="D1271" s="157" t="s">
        <v>1259</v>
      </c>
      <c r="E1271" s="237" t="s">
        <v>530</v>
      </c>
      <c r="F1271" s="238"/>
      <c r="G1271" s="159" t="s">
        <v>1260</v>
      </c>
      <c r="H1271" s="160">
        <v>4.0000000000000002E-4</v>
      </c>
      <c r="I1271" s="160">
        <v>0</v>
      </c>
      <c r="J1271" s="161"/>
      <c r="K1271" s="161"/>
    </row>
    <row r="1272" spans="1:11" ht="24" customHeight="1" x14ac:dyDescent="0.25">
      <c r="A1272" s="157" t="s">
        <v>412</v>
      </c>
      <c r="B1272" s="158" t="s">
        <v>1360</v>
      </c>
      <c r="C1272" s="157" t="s">
        <v>140</v>
      </c>
      <c r="D1272" s="157" t="s">
        <v>1361</v>
      </c>
      <c r="E1272" s="237" t="s">
        <v>445</v>
      </c>
      <c r="F1272" s="238"/>
      <c r="G1272" s="159" t="s">
        <v>142</v>
      </c>
      <c r="H1272" s="160">
        <v>2.0000000000000001E-4</v>
      </c>
      <c r="I1272" s="160">
        <v>0</v>
      </c>
      <c r="J1272" s="161"/>
      <c r="K1272" s="161"/>
    </row>
    <row r="1273" spans="1:11" ht="24" customHeight="1" x14ac:dyDescent="0.25">
      <c r="A1273" s="157" t="s">
        <v>412</v>
      </c>
      <c r="B1273" s="158" t="s">
        <v>1305</v>
      </c>
      <c r="C1273" s="157" t="s">
        <v>140</v>
      </c>
      <c r="D1273" s="157" t="s">
        <v>1306</v>
      </c>
      <c r="E1273" s="237" t="s">
        <v>445</v>
      </c>
      <c r="F1273" s="238"/>
      <c r="G1273" s="159" t="s">
        <v>142</v>
      </c>
      <c r="H1273" s="160">
        <v>4.4999999999999997E-3</v>
      </c>
      <c r="I1273" s="160">
        <v>0</v>
      </c>
      <c r="J1273" s="161"/>
      <c r="K1273" s="161"/>
    </row>
    <row r="1274" spans="1:11" ht="24" customHeight="1" x14ac:dyDescent="0.25">
      <c r="A1274" s="157" t="s">
        <v>412</v>
      </c>
      <c r="B1274" s="158" t="s">
        <v>1297</v>
      </c>
      <c r="C1274" s="157" t="s">
        <v>140</v>
      </c>
      <c r="D1274" s="157" t="s">
        <v>1298</v>
      </c>
      <c r="E1274" s="237" t="s">
        <v>445</v>
      </c>
      <c r="F1274" s="238"/>
      <c r="G1274" s="159" t="s">
        <v>142</v>
      </c>
      <c r="H1274" s="160">
        <v>1.8E-3</v>
      </c>
      <c r="I1274" s="160">
        <v>0</v>
      </c>
      <c r="J1274" s="161"/>
      <c r="K1274" s="161"/>
    </row>
    <row r="1275" spans="1:11" ht="26.1" customHeight="1" x14ac:dyDescent="0.25">
      <c r="A1275" s="157" t="s">
        <v>412</v>
      </c>
      <c r="B1275" s="158" t="s">
        <v>1186</v>
      </c>
      <c r="C1275" s="157" t="s">
        <v>140</v>
      </c>
      <c r="D1275" s="157" t="s">
        <v>1187</v>
      </c>
      <c r="E1275" s="237" t="s">
        <v>530</v>
      </c>
      <c r="F1275" s="238"/>
      <c r="G1275" s="159" t="s">
        <v>142</v>
      </c>
      <c r="H1275" s="160">
        <v>0.1018</v>
      </c>
      <c r="I1275" s="160">
        <v>0</v>
      </c>
      <c r="J1275" s="161"/>
      <c r="K1275" s="161"/>
    </row>
    <row r="1276" spans="1:11" ht="24" customHeight="1" x14ac:dyDescent="0.25">
      <c r="A1276" s="157" t="s">
        <v>412</v>
      </c>
      <c r="B1276" s="158" t="s">
        <v>1338</v>
      </c>
      <c r="C1276" s="157" t="s">
        <v>140</v>
      </c>
      <c r="D1276" s="157" t="s">
        <v>1339</v>
      </c>
      <c r="E1276" s="237" t="s">
        <v>445</v>
      </c>
      <c r="F1276" s="238"/>
      <c r="G1276" s="159" t="s">
        <v>142</v>
      </c>
      <c r="H1276" s="160">
        <v>2.0000000000000001E-4</v>
      </c>
      <c r="I1276" s="160">
        <v>0</v>
      </c>
      <c r="J1276" s="161"/>
      <c r="K1276" s="161"/>
    </row>
    <row r="1277" spans="1:11" ht="24" customHeight="1" x14ac:dyDescent="0.25">
      <c r="A1277" s="157" t="s">
        <v>412</v>
      </c>
      <c r="B1277" s="158" t="s">
        <v>1316</v>
      </c>
      <c r="C1277" s="157" t="s">
        <v>140</v>
      </c>
      <c r="D1277" s="157" t="s">
        <v>1317</v>
      </c>
      <c r="E1277" s="237" t="s">
        <v>445</v>
      </c>
      <c r="F1277" s="238"/>
      <c r="G1277" s="159" t="s">
        <v>142</v>
      </c>
      <c r="H1277" s="160">
        <v>2.0000000000000001E-4</v>
      </c>
      <c r="I1277" s="160">
        <v>0</v>
      </c>
      <c r="J1277" s="161"/>
      <c r="K1277" s="161"/>
    </row>
    <row r="1278" spans="1:11" ht="24" customHeight="1" x14ac:dyDescent="0.25">
      <c r="A1278" s="157" t="s">
        <v>412</v>
      </c>
      <c r="B1278" s="158" t="s">
        <v>1367</v>
      </c>
      <c r="C1278" s="157" t="s">
        <v>140</v>
      </c>
      <c r="D1278" s="157" t="s">
        <v>1368</v>
      </c>
      <c r="E1278" s="237" t="s">
        <v>445</v>
      </c>
      <c r="F1278" s="238"/>
      <c r="G1278" s="159" t="s">
        <v>142</v>
      </c>
      <c r="H1278" s="160">
        <v>1E-4</v>
      </c>
      <c r="I1278" s="160">
        <v>0</v>
      </c>
      <c r="J1278" s="161"/>
      <c r="K1278" s="161"/>
    </row>
    <row r="1279" spans="1:11" ht="24" customHeight="1" x14ac:dyDescent="0.25">
      <c r="A1279" s="157" t="s">
        <v>412</v>
      </c>
      <c r="B1279" s="158" t="s">
        <v>1301</v>
      </c>
      <c r="C1279" s="157" t="s">
        <v>140</v>
      </c>
      <c r="D1279" s="157" t="s">
        <v>1302</v>
      </c>
      <c r="E1279" s="237" t="s">
        <v>445</v>
      </c>
      <c r="F1279" s="238"/>
      <c r="G1279" s="159" t="s">
        <v>1292</v>
      </c>
      <c r="H1279" s="160">
        <v>2.3E-3</v>
      </c>
      <c r="I1279" s="160">
        <v>0</v>
      </c>
      <c r="J1279" s="161"/>
      <c r="K1279" s="161"/>
    </row>
    <row r="1280" spans="1:11" ht="26.1" customHeight="1" x14ac:dyDescent="0.25">
      <c r="A1280" s="157" t="s">
        <v>412</v>
      </c>
      <c r="B1280" s="158" t="s">
        <v>1290</v>
      </c>
      <c r="C1280" s="157" t="s">
        <v>140</v>
      </c>
      <c r="D1280" s="157" t="s">
        <v>1291</v>
      </c>
      <c r="E1280" s="237" t="s">
        <v>445</v>
      </c>
      <c r="F1280" s="238"/>
      <c r="G1280" s="159" t="s">
        <v>1292</v>
      </c>
      <c r="H1280" s="160">
        <v>6.9999999999999999E-4</v>
      </c>
      <c r="I1280" s="160">
        <v>0</v>
      </c>
      <c r="J1280" s="161"/>
      <c r="K1280" s="161"/>
    </row>
    <row r="1281" spans="1:11" ht="26.1" customHeight="1" x14ac:dyDescent="0.25">
      <c r="A1281" s="157" t="s">
        <v>412</v>
      </c>
      <c r="B1281" s="158" t="s">
        <v>1343</v>
      </c>
      <c r="C1281" s="157" t="s">
        <v>140</v>
      </c>
      <c r="D1281" s="157" t="s">
        <v>1344</v>
      </c>
      <c r="E1281" s="237" t="s">
        <v>445</v>
      </c>
      <c r="F1281" s="238"/>
      <c r="G1281" s="159" t="s">
        <v>142</v>
      </c>
      <c r="H1281" s="160">
        <v>2.0000000000000001E-4</v>
      </c>
      <c r="I1281" s="160">
        <v>0</v>
      </c>
      <c r="J1281" s="161"/>
      <c r="K1281" s="161"/>
    </row>
    <row r="1282" spans="1:11" ht="26.1" customHeight="1" x14ac:dyDescent="0.25">
      <c r="A1282" s="157" t="s">
        <v>412</v>
      </c>
      <c r="B1282" s="158" t="s">
        <v>1329</v>
      </c>
      <c r="C1282" s="157" t="s">
        <v>140</v>
      </c>
      <c r="D1282" s="157" t="s">
        <v>1330</v>
      </c>
      <c r="E1282" s="237" t="s">
        <v>445</v>
      </c>
      <c r="F1282" s="238"/>
      <c r="G1282" s="159" t="s">
        <v>142</v>
      </c>
      <c r="H1282" s="160">
        <v>5.9999999999999995E-4</v>
      </c>
      <c r="I1282" s="160">
        <v>0</v>
      </c>
      <c r="J1282" s="161"/>
      <c r="K1282" s="161"/>
    </row>
    <row r="1283" spans="1:11" ht="25.5" x14ac:dyDescent="0.25">
      <c r="A1283" s="162"/>
      <c r="B1283" s="162"/>
      <c r="C1283" s="162"/>
      <c r="D1283" s="162"/>
      <c r="E1283" s="162" t="s">
        <v>429</v>
      </c>
      <c r="F1283" s="163">
        <v>0</v>
      </c>
      <c r="G1283" s="162" t="s">
        <v>430</v>
      </c>
      <c r="H1283" s="163">
        <v>0</v>
      </c>
      <c r="I1283" s="162" t="s">
        <v>431</v>
      </c>
      <c r="J1283" s="163"/>
    </row>
    <row r="1284" spans="1:11" ht="15.75" customHeight="1" thickBot="1" x14ac:dyDescent="0.3">
      <c r="A1284" s="162"/>
      <c r="B1284" s="162"/>
      <c r="C1284" s="162"/>
      <c r="D1284" s="162"/>
      <c r="E1284" s="162" t="s">
        <v>432</v>
      </c>
      <c r="F1284" s="163">
        <v>0.84</v>
      </c>
      <c r="G1284" s="162"/>
      <c r="H1284" s="241" t="s">
        <v>433</v>
      </c>
      <c r="I1284" s="241"/>
      <c r="J1284" s="163"/>
    </row>
    <row r="1285" spans="1:11" ht="0.95" customHeight="1" thickTop="1" x14ac:dyDescent="0.25">
      <c r="A1285" s="165"/>
      <c r="B1285" s="165"/>
      <c r="C1285" s="165"/>
      <c r="D1285" s="165"/>
      <c r="E1285" s="165"/>
      <c r="F1285" s="165"/>
      <c r="G1285" s="165"/>
      <c r="H1285" s="165"/>
      <c r="I1285" s="165"/>
      <c r="J1285" s="165"/>
    </row>
    <row r="1286" spans="1:11" ht="18" customHeight="1" x14ac:dyDescent="0.25">
      <c r="A1286" s="129"/>
      <c r="B1286" s="130" t="s">
        <v>43</v>
      </c>
      <c r="C1286" s="129" t="s">
        <v>44</v>
      </c>
      <c r="D1286" s="129" t="s">
        <v>4</v>
      </c>
      <c r="E1286" s="239" t="s">
        <v>405</v>
      </c>
      <c r="F1286" s="240"/>
      <c r="G1286" s="144" t="s">
        <v>45</v>
      </c>
      <c r="H1286" s="130" t="s">
        <v>46</v>
      </c>
      <c r="I1286" s="130" t="s">
        <v>406</v>
      </c>
      <c r="J1286" s="130"/>
      <c r="K1286" s="130"/>
    </row>
    <row r="1287" spans="1:11" ht="24" customHeight="1" x14ac:dyDescent="0.25">
      <c r="A1287" s="133" t="s">
        <v>407</v>
      </c>
      <c r="B1287" s="134" t="s">
        <v>633</v>
      </c>
      <c r="C1287" s="133" t="s">
        <v>140</v>
      </c>
      <c r="D1287" s="133" t="s">
        <v>634</v>
      </c>
      <c r="E1287" s="233" t="s">
        <v>524</v>
      </c>
      <c r="F1287" s="234"/>
      <c r="G1287" s="145" t="s">
        <v>525</v>
      </c>
      <c r="H1287" s="151">
        <v>1</v>
      </c>
      <c r="I1287" s="146"/>
      <c r="J1287" s="146"/>
      <c r="K1287" s="146"/>
    </row>
    <row r="1288" spans="1:11" ht="24" customHeight="1" x14ac:dyDescent="0.25">
      <c r="A1288" s="157" t="s">
        <v>412</v>
      </c>
      <c r="B1288" s="158" t="s">
        <v>1117</v>
      </c>
      <c r="C1288" s="157" t="s">
        <v>140</v>
      </c>
      <c r="D1288" s="157" t="s">
        <v>1118</v>
      </c>
      <c r="E1288" s="237" t="s">
        <v>445</v>
      </c>
      <c r="F1288" s="238"/>
      <c r="G1288" s="159" t="s">
        <v>142</v>
      </c>
      <c r="H1288" s="160">
        <v>0.1018</v>
      </c>
      <c r="I1288" s="160">
        <v>0</v>
      </c>
      <c r="J1288" s="161"/>
      <c r="K1288" s="161"/>
    </row>
    <row r="1289" spans="1:11" ht="24" customHeight="1" x14ac:dyDescent="0.25">
      <c r="A1289" s="157" t="s">
        <v>412</v>
      </c>
      <c r="B1289" s="158" t="s">
        <v>1213</v>
      </c>
      <c r="C1289" s="157" t="s">
        <v>140</v>
      </c>
      <c r="D1289" s="157" t="s">
        <v>1214</v>
      </c>
      <c r="E1289" s="237" t="s">
        <v>445</v>
      </c>
      <c r="F1289" s="238"/>
      <c r="G1289" s="159" t="s">
        <v>142</v>
      </c>
      <c r="H1289" s="160">
        <v>1.5E-3</v>
      </c>
      <c r="I1289" s="160">
        <v>0</v>
      </c>
      <c r="J1289" s="161"/>
      <c r="K1289" s="161"/>
    </row>
    <row r="1290" spans="1:11" ht="24" customHeight="1" x14ac:dyDescent="0.25">
      <c r="A1290" s="157" t="s">
        <v>412</v>
      </c>
      <c r="B1290" s="158" t="s">
        <v>1334</v>
      </c>
      <c r="C1290" s="157" t="s">
        <v>140</v>
      </c>
      <c r="D1290" s="157" t="s">
        <v>1335</v>
      </c>
      <c r="E1290" s="237" t="s">
        <v>445</v>
      </c>
      <c r="F1290" s="238"/>
      <c r="G1290" s="159" t="s">
        <v>1336</v>
      </c>
      <c r="H1290" s="160">
        <v>8.0000000000000004E-4</v>
      </c>
      <c r="I1290" s="160">
        <v>0</v>
      </c>
      <c r="J1290" s="161"/>
      <c r="K1290" s="161"/>
    </row>
    <row r="1291" spans="1:11" ht="24" customHeight="1" x14ac:dyDescent="0.25">
      <c r="A1291" s="157" t="s">
        <v>412</v>
      </c>
      <c r="B1291" s="158" t="s">
        <v>1197</v>
      </c>
      <c r="C1291" s="157" t="s">
        <v>140</v>
      </c>
      <c r="D1291" s="157" t="s">
        <v>1198</v>
      </c>
      <c r="E1291" s="237" t="s">
        <v>445</v>
      </c>
      <c r="F1291" s="238"/>
      <c r="G1291" s="159" t="s">
        <v>142</v>
      </c>
      <c r="H1291" s="160">
        <v>6.54E-2</v>
      </c>
      <c r="I1291" s="160">
        <v>0</v>
      </c>
      <c r="J1291" s="161"/>
      <c r="K1291" s="161"/>
    </row>
    <row r="1292" spans="1:11" ht="24" customHeight="1" x14ac:dyDescent="0.25">
      <c r="A1292" s="157" t="s">
        <v>412</v>
      </c>
      <c r="B1292" s="158" t="s">
        <v>1288</v>
      </c>
      <c r="C1292" s="157" t="s">
        <v>140</v>
      </c>
      <c r="D1292" s="157" t="s">
        <v>1289</v>
      </c>
      <c r="E1292" s="237" t="s">
        <v>530</v>
      </c>
      <c r="F1292" s="238"/>
      <c r="G1292" s="159" t="s">
        <v>142</v>
      </c>
      <c r="H1292" s="160">
        <v>4.4999999999999997E-3</v>
      </c>
      <c r="I1292" s="160">
        <v>0</v>
      </c>
      <c r="J1292" s="161"/>
      <c r="K1292" s="161"/>
    </row>
    <row r="1293" spans="1:11" ht="24" customHeight="1" x14ac:dyDescent="0.25">
      <c r="A1293" s="157" t="s">
        <v>412</v>
      </c>
      <c r="B1293" s="158" t="s">
        <v>1146</v>
      </c>
      <c r="C1293" s="157" t="s">
        <v>140</v>
      </c>
      <c r="D1293" s="157" t="s">
        <v>1147</v>
      </c>
      <c r="E1293" s="237" t="s">
        <v>445</v>
      </c>
      <c r="F1293" s="238"/>
      <c r="G1293" s="159" t="s">
        <v>142</v>
      </c>
      <c r="H1293" s="160">
        <v>4.4999999999999997E-3</v>
      </c>
      <c r="I1293" s="160">
        <v>0</v>
      </c>
      <c r="J1293" s="161"/>
      <c r="K1293" s="161"/>
    </row>
    <row r="1294" spans="1:11" ht="24" customHeight="1" x14ac:dyDescent="0.25">
      <c r="A1294" s="157" t="s">
        <v>412</v>
      </c>
      <c r="B1294" s="158" t="s">
        <v>1258</v>
      </c>
      <c r="C1294" s="157" t="s">
        <v>140</v>
      </c>
      <c r="D1294" s="157" t="s">
        <v>1259</v>
      </c>
      <c r="E1294" s="237" t="s">
        <v>530</v>
      </c>
      <c r="F1294" s="238"/>
      <c r="G1294" s="159" t="s">
        <v>1260</v>
      </c>
      <c r="H1294" s="160">
        <v>4.0000000000000002E-4</v>
      </c>
      <c r="I1294" s="160">
        <v>0</v>
      </c>
      <c r="J1294" s="161"/>
      <c r="K1294" s="161"/>
    </row>
    <row r="1295" spans="1:11" ht="24" customHeight="1" x14ac:dyDescent="0.25">
      <c r="A1295" s="157" t="s">
        <v>412</v>
      </c>
      <c r="B1295" s="158" t="s">
        <v>1360</v>
      </c>
      <c r="C1295" s="157" t="s">
        <v>140</v>
      </c>
      <c r="D1295" s="157" t="s">
        <v>1361</v>
      </c>
      <c r="E1295" s="237" t="s">
        <v>445</v>
      </c>
      <c r="F1295" s="238"/>
      <c r="G1295" s="159" t="s">
        <v>142</v>
      </c>
      <c r="H1295" s="160">
        <v>2.0000000000000001E-4</v>
      </c>
      <c r="I1295" s="160">
        <v>0</v>
      </c>
      <c r="J1295" s="161"/>
      <c r="K1295" s="161"/>
    </row>
    <row r="1296" spans="1:11" ht="24" customHeight="1" x14ac:dyDescent="0.25">
      <c r="A1296" s="157" t="s">
        <v>412</v>
      </c>
      <c r="B1296" s="158" t="s">
        <v>1305</v>
      </c>
      <c r="C1296" s="157" t="s">
        <v>140</v>
      </c>
      <c r="D1296" s="157" t="s">
        <v>1306</v>
      </c>
      <c r="E1296" s="237" t="s">
        <v>445</v>
      </c>
      <c r="F1296" s="238"/>
      <c r="G1296" s="159" t="s">
        <v>142</v>
      </c>
      <c r="H1296" s="160">
        <v>4.4999999999999997E-3</v>
      </c>
      <c r="I1296" s="160">
        <v>0</v>
      </c>
      <c r="J1296" s="161"/>
      <c r="K1296" s="161"/>
    </row>
    <row r="1297" spans="1:11" ht="24" customHeight="1" x14ac:dyDescent="0.25">
      <c r="A1297" s="157" t="s">
        <v>412</v>
      </c>
      <c r="B1297" s="158" t="s">
        <v>1297</v>
      </c>
      <c r="C1297" s="157" t="s">
        <v>140</v>
      </c>
      <c r="D1297" s="157" t="s">
        <v>1298</v>
      </c>
      <c r="E1297" s="237" t="s">
        <v>445</v>
      </c>
      <c r="F1297" s="238"/>
      <c r="G1297" s="159" t="s">
        <v>142</v>
      </c>
      <c r="H1297" s="160">
        <v>1.8E-3</v>
      </c>
      <c r="I1297" s="160">
        <v>0</v>
      </c>
      <c r="J1297" s="161"/>
      <c r="K1297" s="161"/>
    </row>
    <row r="1298" spans="1:11" ht="26.1" customHeight="1" x14ac:dyDescent="0.25">
      <c r="A1298" s="157" t="s">
        <v>412</v>
      </c>
      <c r="B1298" s="158" t="s">
        <v>1186</v>
      </c>
      <c r="C1298" s="157" t="s">
        <v>140</v>
      </c>
      <c r="D1298" s="157" t="s">
        <v>1187</v>
      </c>
      <c r="E1298" s="237" t="s">
        <v>530</v>
      </c>
      <c r="F1298" s="238"/>
      <c r="G1298" s="159" t="s">
        <v>142</v>
      </c>
      <c r="H1298" s="160">
        <v>0.1018</v>
      </c>
      <c r="I1298" s="160">
        <v>0</v>
      </c>
      <c r="J1298" s="161"/>
      <c r="K1298" s="161"/>
    </row>
    <row r="1299" spans="1:11" ht="24" customHeight="1" x14ac:dyDescent="0.25">
      <c r="A1299" s="157" t="s">
        <v>412</v>
      </c>
      <c r="B1299" s="158" t="s">
        <v>1338</v>
      </c>
      <c r="C1299" s="157" t="s">
        <v>140</v>
      </c>
      <c r="D1299" s="157" t="s">
        <v>1339</v>
      </c>
      <c r="E1299" s="237" t="s">
        <v>445</v>
      </c>
      <c r="F1299" s="238"/>
      <c r="G1299" s="159" t="s">
        <v>142</v>
      </c>
      <c r="H1299" s="160">
        <v>2.0000000000000001E-4</v>
      </c>
      <c r="I1299" s="160">
        <v>0</v>
      </c>
      <c r="J1299" s="161"/>
      <c r="K1299" s="161"/>
    </row>
    <row r="1300" spans="1:11" ht="24" customHeight="1" x14ac:dyDescent="0.25">
      <c r="A1300" s="157" t="s">
        <v>412</v>
      </c>
      <c r="B1300" s="158" t="s">
        <v>1316</v>
      </c>
      <c r="C1300" s="157" t="s">
        <v>140</v>
      </c>
      <c r="D1300" s="157" t="s">
        <v>1317</v>
      </c>
      <c r="E1300" s="237" t="s">
        <v>445</v>
      </c>
      <c r="F1300" s="238"/>
      <c r="G1300" s="159" t="s">
        <v>142</v>
      </c>
      <c r="H1300" s="160">
        <v>2.0000000000000001E-4</v>
      </c>
      <c r="I1300" s="160">
        <v>0</v>
      </c>
      <c r="J1300" s="161"/>
      <c r="K1300" s="161"/>
    </row>
    <row r="1301" spans="1:11" ht="24" customHeight="1" x14ac:dyDescent="0.25">
      <c r="A1301" s="157" t="s">
        <v>412</v>
      </c>
      <c r="B1301" s="158" t="s">
        <v>1367</v>
      </c>
      <c r="C1301" s="157" t="s">
        <v>140</v>
      </c>
      <c r="D1301" s="157" t="s">
        <v>1368</v>
      </c>
      <c r="E1301" s="237" t="s">
        <v>445</v>
      </c>
      <c r="F1301" s="238"/>
      <c r="G1301" s="159" t="s">
        <v>142</v>
      </c>
      <c r="H1301" s="160">
        <v>1E-4</v>
      </c>
      <c r="I1301" s="160">
        <v>0</v>
      </c>
      <c r="J1301" s="161"/>
      <c r="K1301" s="161"/>
    </row>
    <row r="1302" spans="1:11" ht="24" customHeight="1" x14ac:dyDescent="0.25">
      <c r="A1302" s="157" t="s">
        <v>412</v>
      </c>
      <c r="B1302" s="158" t="s">
        <v>1301</v>
      </c>
      <c r="C1302" s="157" t="s">
        <v>140</v>
      </c>
      <c r="D1302" s="157" t="s">
        <v>1302</v>
      </c>
      <c r="E1302" s="237" t="s">
        <v>445</v>
      </c>
      <c r="F1302" s="238"/>
      <c r="G1302" s="159" t="s">
        <v>1292</v>
      </c>
      <c r="H1302" s="160">
        <v>2.3E-3</v>
      </c>
      <c r="I1302" s="160">
        <v>0</v>
      </c>
      <c r="J1302" s="161"/>
      <c r="K1302" s="161"/>
    </row>
    <row r="1303" spans="1:11" ht="26.1" customHeight="1" x14ac:dyDescent="0.25">
      <c r="A1303" s="157" t="s">
        <v>412</v>
      </c>
      <c r="B1303" s="158" t="s">
        <v>1290</v>
      </c>
      <c r="C1303" s="157" t="s">
        <v>140</v>
      </c>
      <c r="D1303" s="157" t="s">
        <v>1291</v>
      </c>
      <c r="E1303" s="237" t="s">
        <v>445</v>
      </c>
      <c r="F1303" s="238"/>
      <c r="G1303" s="159" t="s">
        <v>1292</v>
      </c>
      <c r="H1303" s="160">
        <v>6.9999999999999999E-4</v>
      </c>
      <c r="I1303" s="160">
        <v>0</v>
      </c>
      <c r="J1303" s="161"/>
      <c r="K1303" s="161"/>
    </row>
    <row r="1304" spans="1:11" ht="26.1" customHeight="1" x14ac:dyDescent="0.25">
      <c r="A1304" s="157" t="s">
        <v>412</v>
      </c>
      <c r="B1304" s="158" t="s">
        <v>1343</v>
      </c>
      <c r="C1304" s="157" t="s">
        <v>140</v>
      </c>
      <c r="D1304" s="157" t="s">
        <v>1344</v>
      </c>
      <c r="E1304" s="237" t="s">
        <v>445</v>
      </c>
      <c r="F1304" s="238"/>
      <c r="G1304" s="159" t="s">
        <v>142</v>
      </c>
      <c r="H1304" s="160">
        <v>2.0000000000000001E-4</v>
      </c>
      <c r="I1304" s="160">
        <v>0</v>
      </c>
      <c r="J1304" s="161"/>
      <c r="K1304" s="161"/>
    </row>
    <row r="1305" spans="1:11" ht="26.1" customHeight="1" x14ac:dyDescent="0.25">
      <c r="A1305" s="157" t="s">
        <v>412</v>
      </c>
      <c r="B1305" s="158" t="s">
        <v>1329</v>
      </c>
      <c r="C1305" s="157" t="s">
        <v>140</v>
      </c>
      <c r="D1305" s="157" t="s">
        <v>1330</v>
      </c>
      <c r="E1305" s="237" t="s">
        <v>445</v>
      </c>
      <c r="F1305" s="238"/>
      <c r="G1305" s="159" t="s">
        <v>142</v>
      </c>
      <c r="H1305" s="160">
        <v>5.9999999999999995E-4</v>
      </c>
      <c r="I1305" s="160">
        <v>0</v>
      </c>
      <c r="J1305" s="161"/>
      <c r="K1305" s="161"/>
    </row>
    <row r="1306" spans="1:11" ht="25.5" x14ac:dyDescent="0.25">
      <c r="A1306" s="162"/>
      <c r="B1306" s="162"/>
      <c r="C1306" s="162"/>
      <c r="D1306" s="162"/>
      <c r="E1306" s="162" t="s">
        <v>429</v>
      </c>
      <c r="F1306" s="163">
        <v>0</v>
      </c>
      <c r="G1306" s="162" t="s">
        <v>430</v>
      </c>
      <c r="H1306" s="163">
        <v>0</v>
      </c>
      <c r="I1306" s="162" t="s">
        <v>431</v>
      </c>
      <c r="J1306" s="163"/>
    </row>
    <row r="1307" spans="1:11" ht="15.75" customHeight="1" thickBot="1" x14ac:dyDescent="0.3">
      <c r="A1307" s="162"/>
      <c r="B1307" s="162"/>
      <c r="C1307" s="162"/>
      <c r="D1307" s="162"/>
      <c r="E1307" s="162" t="s">
        <v>432</v>
      </c>
      <c r="F1307" s="163">
        <v>0.84</v>
      </c>
      <c r="G1307" s="162"/>
      <c r="H1307" s="241" t="s">
        <v>433</v>
      </c>
      <c r="I1307" s="241"/>
      <c r="J1307" s="163"/>
    </row>
    <row r="1308" spans="1:11" ht="0.95" customHeight="1" thickTop="1" x14ac:dyDescent="0.25">
      <c r="A1308" s="165"/>
      <c r="B1308" s="165"/>
      <c r="C1308" s="165"/>
      <c r="D1308" s="165"/>
      <c r="E1308" s="165"/>
      <c r="F1308" s="165"/>
      <c r="G1308" s="165"/>
      <c r="H1308" s="165"/>
      <c r="I1308" s="165"/>
      <c r="J1308" s="165"/>
    </row>
    <row r="1309" spans="1:11" ht="18" customHeight="1" x14ac:dyDescent="0.25">
      <c r="A1309" s="129"/>
      <c r="B1309" s="130" t="s">
        <v>43</v>
      </c>
      <c r="C1309" s="129" t="s">
        <v>44</v>
      </c>
      <c r="D1309" s="129" t="s">
        <v>4</v>
      </c>
      <c r="E1309" s="239" t="s">
        <v>405</v>
      </c>
      <c r="F1309" s="240"/>
      <c r="G1309" s="144" t="s">
        <v>45</v>
      </c>
      <c r="H1309" s="130" t="s">
        <v>46</v>
      </c>
      <c r="I1309" s="130" t="s">
        <v>406</v>
      </c>
      <c r="J1309" s="130"/>
      <c r="K1309" s="130"/>
    </row>
    <row r="1310" spans="1:11" ht="24" customHeight="1" x14ac:dyDescent="0.25">
      <c r="A1310" s="133" t="s">
        <v>407</v>
      </c>
      <c r="B1310" s="134" t="s">
        <v>526</v>
      </c>
      <c r="C1310" s="133" t="s">
        <v>140</v>
      </c>
      <c r="D1310" s="133" t="s">
        <v>527</v>
      </c>
      <c r="E1310" s="233" t="s">
        <v>524</v>
      </c>
      <c r="F1310" s="234"/>
      <c r="G1310" s="145" t="s">
        <v>525</v>
      </c>
      <c r="H1310" s="151">
        <v>1</v>
      </c>
      <c r="I1310" s="146"/>
      <c r="J1310" s="146"/>
      <c r="K1310" s="146"/>
    </row>
    <row r="1311" spans="1:11" ht="24" customHeight="1" x14ac:dyDescent="0.25">
      <c r="A1311" s="157" t="s">
        <v>412</v>
      </c>
      <c r="B1311" s="158" t="s">
        <v>1117</v>
      </c>
      <c r="C1311" s="157" t="s">
        <v>140</v>
      </c>
      <c r="D1311" s="157" t="s">
        <v>1118</v>
      </c>
      <c r="E1311" s="237" t="s">
        <v>445</v>
      </c>
      <c r="F1311" s="238"/>
      <c r="G1311" s="159" t="s">
        <v>142</v>
      </c>
      <c r="H1311" s="160">
        <v>0.1018</v>
      </c>
      <c r="I1311" s="160">
        <v>0</v>
      </c>
      <c r="J1311" s="161"/>
      <c r="K1311" s="161"/>
    </row>
    <row r="1312" spans="1:11" ht="24" customHeight="1" x14ac:dyDescent="0.25">
      <c r="A1312" s="157" t="s">
        <v>412</v>
      </c>
      <c r="B1312" s="158" t="s">
        <v>1213</v>
      </c>
      <c r="C1312" s="157" t="s">
        <v>140</v>
      </c>
      <c r="D1312" s="157" t="s">
        <v>1214</v>
      </c>
      <c r="E1312" s="237" t="s">
        <v>445</v>
      </c>
      <c r="F1312" s="238"/>
      <c r="G1312" s="159" t="s">
        <v>142</v>
      </c>
      <c r="H1312" s="160">
        <v>1.5E-3</v>
      </c>
      <c r="I1312" s="160">
        <v>0</v>
      </c>
      <c r="J1312" s="161"/>
      <c r="K1312" s="161"/>
    </row>
    <row r="1313" spans="1:11" ht="24" customHeight="1" x14ac:dyDescent="0.25">
      <c r="A1313" s="157" t="s">
        <v>412</v>
      </c>
      <c r="B1313" s="158" t="s">
        <v>1334</v>
      </c>
      <c r="C1313" s="157" t="s">
        <v>140</v>
      </c>
      <c r="D1313" s="157" t="s">
        <v>1335</v>
      </c>
      <c r="E1313" s="237" t="s">
        <v>445</v>
      </c>
      <c r="F1313" s="238"/>
      <c r="G1313" s="159" t="s">
        <v>1336</v>
      </c>
      <c r="H1313" s="160">
        <v>8.0000000000000004E-4</v>
      </c>
      <c r="I1313" s="160">
        <v>0</v>
      </c>
      <c r="J1313" s="161"/>
      <c r="K1313" s="161"/>
    </row>
    <row r="1314" spans="1:11" ht="24" customHeight="1" x14ac:dyDescent="0.25">
      <c r="A1314" s="157" t="s">
        <v>412</v>
      </c>
      <c r="B1314" s="158" t="s">
        <v>1197</v>
      </c>
      <c r="C1314" s="157" t="s">
        <v>140</v>
      </c>
      <c r="D1314" s="157" t="s">
        <v>1198</v>
      </c>
      <c r="E1314" s="237" t="s">
        <v>445</v>
      </c>
      <c r="F1314" s="238"/>
      <c r="G1314" s="159" t="s">
        <v>142</v>
      </c>
      <c r="H1314" s="160">
        <v>6.54E-2</v>
      </c>
      <c r="I1314" s="160">
        <v>0</v>
      </c>
      <c r="J1314" s="161"/>
      <c r="K1314" s="161"/>
    </row>
    <row r="1315" spans="1:11" ht="24" customHeight="1" x14ac:dyDescent="0.25">
      <c r="A1315" s="157" t="s">
        <v>412</v>
      </c>
      <c r="B1315" s="158" t="s">
        <v>1288</v>
      </c>
      <c r="C1315" s="157" t="s">
        <v>140</v>
      </c>
      <c r="D1315" s="157" t="s">
        <v>1289</v>
      </c>
      <c r="E1315" s="237" t="s">
        <v>530</v>
      </c>
      <c r="F1315" s="238"/>
      <c r="G1315" s="159" t="s">
        <v>142</v>
      </c>
      <c r="H1315" s="160">
        <v>4.4999999999999997E-3</v>
      </c>
      <c r="I1315" s="160">
        <v>0</v>
      </c>
      <c r="J1315" s="161"/>
      <c r="K1315" s="161"/>
    </row>
    <row r="1316" spans="1:11" ht="24" customHeight="1" x14ac:dyDescent="0.25">
      <c r="A1316" s="157" t="s">
        <v>412</v>
      </c>
      <c r="B1316" s="158" t="s">
        <v>1146</v>
      </c>
      <c r="C1316" s="157" t="s">
        <v>140</v>
      </c>
      <c r="D1316" s="157" t="s">
        <v>1147</v>
      </c>
      <c r="E1316" s="237" t="s">
        <v>445</v>
      </c>
      <c r="F1316" s="238"/>
      <c r="G1316" s="159" t="s">
        <v>142</v>
      </c>
      <c r="H1316" s="160">
        <v>4.4999999999999997E-3</v>
      </c>
      <c r="I1316" s="160">
        <v>0</v>
      </c>
      <c r="J1316" s="161"/>
      <c r="K1316" s="161"/>
    </row>
    <row r="1317" spans="1:11" ht="24" customHeight="1" x14ac:dyDescent="0.25">
      <c r="A1317" s="157" t="s">
        <v>412</v>
      </c>
      <c r="B1317" s="158" t="s">
        <v>1258</v>
      </c>
      <c r="C1317" s="157" t="s">
        <v>140</v>
      </c>
      <c r="D1317" s="157" t="s">
        <v>1259</v>
      </c>
      <c r="E1317" s="237" t="s">
        <v>530</v>
      </c>
      <c r="F1317" s="238"/>
      <c r="G1317" s="159" t="s">
        <v>1260</v>
      </c>
      <c r="H1317" s="160">
        <v>4.0000000000000002E-4</v>
      </c>
      <c r="I1317" s="160">
        <v>0</v>
      </c>
      <c r="J1317" s="161"/>
      <c r="K1317" s="161"/>
    </row>
    <row r="1318" spans="1:11" ht="24" customHeight="1" x14ac:dyDescent="0.25">
      <c r="A1318" s="157" t="s">
        <v>412</v>
      </c>
      <c r="B1318" s="158" t="s">
        <v>1305</v>
      </c>
      <c r="C1318" s="157" t="s">
        <v>140</v>
      </c>
      <c r="D1318" s="157" t="s">
        <v>1306</v>
      </c>
      <c r="E1318" s="237" t="s">
        <v>445</v>
      </c>
      <c r="F1318" s="238"/>
      <c r="G1318" s="159" t="s">
        <v>142</v>
      </c>
      <c r="H1318" s="160">
        <v>4.4999999999999997E-3</v>
      </c>
      <c r="I1318" s="160">
        <v>0</v>
      </c>
      <c r="J1318" s="161"/>
      <c r="K1318" s="161"/>
    </row>
    <row r="1319" spans="1:11" ht="24" customHeight="1" x14ac:dyDescent="0.25">
      <c r="A1319" s="157" t="s">
        <v>412</v>
      </c>
      <c r="B1319" s="158" t="s">
        <v>1297</v>
      </c>
      <c r="C1319" s="157" t="s">
        <v>140</v>
      </c>
      <c r="D1319" s="157" t="s">
        <v>1298</v>
      </c>
      <c r="E1319" s="237" t="s">
        <v>445</v>
      </c>
      <c r="F1319" s="238"/>
      <c r="G1319" s="159" t="s">
        <v>142</v>
      </c>
      <c r="H1319" s="160">
        <v>1.8E-3</v>
      </c>
      <c r="I1319" s="160">
        <v>0</v>
      </c>
      <c r="J1319" s="161"/>
      <c r="K1319" s="161"/>
    </row>
    <row r="1320" spans="1:11" ht="26.1" customHeight="1" x14ac:dyDescent="0.25">
      <c r="A1320" s="157" t="s">
        <v>412</v>
      </c>
      <c r="B1320" s="158" t="s">
        <v>1186</v>
      </c>
      <c r="C1320" s="157" t="s">
        <v>140</v>
      </c>
      <c r="D1320" s="157" t="s">
        <v>1187</v>
      </c>
      <c r="E1320" s="237" t="s">
        <v>530</v>
      </c>
      <c r="F1320" s="238"/>
      <c r="G1320" s="159" t="s">
        <v>142</v>
      </c>
      <c r="H1320" s="160">
        <v>0.1018</v>
      </c>
      <c r="I1320" s="160">
        <v>0</v>
      </c>
      <c r="J1320" s="161"/>
      <c r="K1320" s="161"/>
    </row>
    <row r="1321" spans="1:11" ht="26.1" customHeight="1" x14ac:dyDescent="0.25">
      <c r="A1321" s="157" t="s">
        <v>412</v>
      </c>
      <c r="B1321" s="158" t="s">
        <v>1400</v>
      </c>
      <c r="C1321" s="157" t="s">
        <v>140</v>
      </c>
      <c r="D1321" s="157" t="s">
        <v>1401</v>
      </c>
      <c r="E1321" s="237" t="s">
        <v>445</v>
      </c>
      <c r="F1321" s="238"/>
      <c r="G1321" s="159" t="s">
        <v>142</v>
      </c>
      <c r="H1321" s="160">
        <v>2.9999999999999997E-4</v>
      </c>
      <c r="I1321" s="160">
        <v>0</v>
      </c>
      <c r="J1321" s="161"/>
      <c r="K1321" s="161"/>
    </row>
    <row r="1322" spans="1:11" ht="26.1" customHeight="1" x14ac:dyDescent="0.25">
      <c r="A1322" s="157" t="s">
        <v>412</v>
      </c>
      <c r="B1322" s="158" t="s">
        <v>1406</v>
      </c>
      <c r="C1322" s="157" t="s">
        <v>140</v>
      </c>
      <c r="D1322" s="157" t="s">
        <v>1407</v>
      </c>
      <c r="E1322" s="237" t="s">
        <v>445</v>
      </c>
      <c r="F1322" s="238"/>
      <c r="G1322" s="159" t="s">
        <v>142</v>
      </c>
      <c r="H1322" s="160">
        <v>1E-4</v>
      </c>
      <c r="I1322" s="160">
        <v>0</v>
      </c>
      <c r="J1322" s="161"/>
      <c r="K1322" s="161"/>
    </row>
    <row r="1323" spans="1:11" ht="24" customHeight="1" x14ac:dyDescent="0.25">
      <c r="A1323" s="157" t="s">
        <v>412</v>
      </c>
      <c r="B1323" s="158" t="s">
        <v>1392</v>
      </c>
      <c r="C1323" s="157" t="s">
        <v>140</v>
      </c>
      <c r="D1323" s="157" t="s">
        <v>1393</v>
      </c>
      <c r="E1323" s="237" t="s">
        <v>445</v>
      </c>
      <c r="F1323" s="238"/>
      <c r="G1323" s="159" t="s">
        <v>142</v>
      </c>
      <c r="H1323" s="160">
        <v>1E-4</v>
      </c>
      <c r="I1323" s="160">
        <v>0</v>
      </c>
      <c r="J1323" s="161"/>
      <c r="K1323" s="161"/>
    </row>
    <row r="1324" spans="1:11" ht="26.1" customHeight="1" x14ac:dyDescent="0.25">
      <c r="A1324" s="157" t="s">
        <v>412</v>
      </c>
      <c r="B1324" s="158" t="s">
        <v>1373</v>
      </c>
      <c r="C1324" s="157" t="s">
        <v>140</v>
      </c>
      <c r="D1324" s="157" t="s">
        <v>1374</v>
      </c>
      <c r="E1324" s="237" t="s">
        <v>445</v>
      </c>
      <c r="F1324" s="238"/>
      <c r="G1324" s="159" t="s">
        <v>142</v>
      </c>
      <c r="H1324" s="160">
        <v>2.0000000000000001E-4</v>
      </c>
      <c r="I1324" s="160">
        <v>0</v>
      </c>
      <c r="J1324" s="161"/>
      <c r="K1324" s="161"/>
    </row>
    <row r="1325" spans="1:11" ht="26.1" customHeight="1" x14ac:dyDescent="0.25">
      <c r="A1325" s="157" t="s">
        <v>412</v>
      </c>
      <c r="B1325" s="158" t="s">
        <v>1408</v>
      </c>
      <c r="C1325" s="157" t="s">
        <v>140</v>
      </c>
      <c r="D1325" s="157" t="s">
        <v>1409</v>
      </c>
      <c r="E1325" s="237" t="s">
        <v>445</v>
      </c>
      <c r="F1325" s="238"/>
      <c r="G1325" s="159" t="s">
        <v>142</v>
      </c>
      <c r="H1325" s="160">
        <v>2.9999999999999997E-4</v>
      </c>
      <c r="I1325" s="160">
        <v>0</v>
      </c>
      <c r="J1325" s="161"/>
      <c r="K1325" s="161"/>
    </row>
    <row r="1326" spans="1:11" ht="24" customHeight="1" x14ac:dyDescent="0.25">
      <c r="A1326" s="157" t="s">
        <v>412</v>
      </c>
      <c r="B1326" s="158" t="s">
        <v>1388</v>
      </c>
      <c r="C1326" s="157" t="s">
        <v>140</v>
      </c>
      <c r="D1326" s="157" t="s">
        <v>1389</v>
      </c>
      <c r="E1326" s="237" t="s">
        <v>445</v>
      </c>
      <c r="F1326" s="238"/>
      <c r="G1326" s="159" t="s">
        <v>142</v>
      </c>
      <c r="H1326" s="160">
        <v>2.0000000000000001E-4</v>
      </c>
      <c r="I1326" s="160">
        <v>0</v>
      </c>
      <c r="J1326" s="161"/>
      <c r="K1326" s="161"/>
    </row>
    <row r="1327" spans="1:11" ht="65.099999999999994" customHeight="1" x14ac:dyDescent="0.25">
      <c r="A1327" s="157" t="s">
        <v>412</v>
      </c>
      <c r="B1327" s="158" t="s">
        <v>1382</v>
      </c>
      <c r="C1327" s="157" t="s">
        <v>140</v>
      </c>
      <c r="D1327" s="157" t="s">
        <v>1383</v>
      </c>
      <c r="E1327" s="237" t="s">
        <v>445</v>
      </c>
      <c r="F1327" s="238"/>
      <c r="G1327" s="159" t="s">
        <v>142</v>
      </c>
      <c r="H1327" s="160">
        <v>2.0000000000000001E-4</v>
      </c>
      <c r="I1327" s="160">
        <v>0</v>
      </c>
      <c r="J1327" s="161"/>
      <c r="K1327" s="161"/>
    </row>
    <row r="1328" spans="1:11" ht="26.1" customHeight="1" x14ac:dyDescent="0.25">
      <c r="A1328" s="157" t="s">
        <v>412</v>
      </c>
      <c r="B1328" s="158" t="s">
        <v>1377</v>
      </c>
      <c r="C1328" s="157" t="s">
        <v>140</v>
      </c>
      <c r="D1328" s="157" t="s">
        <v>1378</v>
      </c>
      <c r="E1328" s="237" t="s">
        <v>445</v>
      </c>
      <c r="F1328" s="238"/>
      <c r="G1328" s="159" t="s">
        <v>142</v>
      </c>
      <c r="H1328" s="160">
        <v>2.0000000000000001E-4</v>
      </c>
      <c r="I1328" s="160">
        <v>0</v>
      </c>
      <c r="J1328" s="161"/>
      <c r="K1328" s="161"/>
    </row>
    <row r="1329" spans="1:11" ht="24" customHeight="1" x14ac:dyDescent="0.25">
      <c r="A1329" s="157" t="s">
        <v>412</v>
      </c>
      <c r="B1329" s="158" t="s">
        <v>1404</v>
      </c>
      <c r="C1329" s="157" t="s">
        <v>140</v>
      </c>
      <c r="D1329" s="157" t="s">
        <v>1405</v>
      </c>
      <c r="E1329" s="237" t="s">
        <v>445</v>
      </c>
      <c r="F1329" s="238"/>
      <c r="G1329" s="159" t="s">
        <v>142</v>
      </c>
      <c r="H1329" s="160">
        <v>2.0000000000000001E-4</v>
      </c>
      <c r="I1329" s="160">
        <v>0</v>
      </c>
      <c r="J1329" s="161"/>
      <c r="K1329" s="161"/>
    </row>
    <row r="1330" spans="1:11" ht="26.1" customHeight="1" x14ac:dyDescent="0.25">
      <c r="A1330" s="157" t="s">
        <v>412</v>
      </c>
      <c r="B1330" s="158" t="s">
        <v>1375</v>
      </c>
      <c r="C1330" s="157" t="s">
        <v>140</v>
      </c>
      <c r="D1330" s="157" t="s">
        <v>1376</v>
      </c>
      <c r="E1330" s="237" t="s">
        <v>445</v>
      </c>
      <c r="F1330" s="238"/>
      <c r="G1330" s="159" t="s">
        <v>142</v>
      </c>
      <c r="H1330" s="160">
        <v>2.0000000000000001E-4</v>
      </c>
      <c r="I1330" s="160">
        <v>0</v>
      </c>
      <c r="J1330" s="161"/>
      <c r="K1330" s="161"/>
    </row>
    <row r="1331" spans="1:11" ht="24" customHeight="1" x14ac:dyDescent="0.25">
      <c r="A1331" s="157" t="s">
        <v>412</v>
      </c>
      <c r="B1331" s="158" t="s">
        <v>1402</v>
      </c>
      <c r="C1331" s="157" t="s">
        <v>140</v>
      </c>
      <c r="D1331" s="157" t="s">
        <v>1403</v>
      </c>
      <c r="E1331" s="237" t="s">
        <v>445</v>
      </c>
      <c r="F1331" s="238"/>
      <c r="G1331" s="159" t="s">
        <v>142</v>
      </c>
      <c r="H1331" s="160">
        <v>2.0000000000000001E-4</v>
      </c>
      <c r="I1331" s="160">
        <v>0</v>
      </c>
      <c r="J1331" s="161"/>
      <c r="K1331" s="161"/>
    </row>
    <row r="1332" spans="1:11" ht="24" customHeight="1" x14ac:dyDescent="0.25">
      <c r="A1332" s="157" t="s">
        <v>412</v>
      </c>
      <c r="B1332" s="158" t="s">
        <v>1326</v>
      </c>
      <c r="C1332" s="157" t="s">
        <v>140</v>
      </c>
      <c r="D1332" s="157" t="s">
        <v>1327</v>
      </c>
      <c r="E1332" s="237" t="s">
        <v>445</v>
      </c>
      <c r="F1332" s="238"/>
      <c r="G1332" s="159" t="s">
        <v>142</v>
      </c>
      <c r="H1332" s="160">
        <v>8.0000000000000004E-4</v>
      </c>
      <c r="I1332" s="160">
        <v>0</v>
      </c>
      <c r="J1332" s="161"/>
      <c r="K1332" s="161"/>
    </row>
    <row r="1333" spans="1:11" ht="26.1" customHeight="1" x14ac:dyDescent="0.25">
      <c r="A1333" s="157" t="s">
        <v>412</v>
      </c>
      <c r="B1333" s="158" t="s">
        <v>1364</v>
      </c>
      <c r="C1333" s="157" t="s">
        <v>140</v>
      </c>
      <c r="D1333" s="157" t="s">
        <v>1365</v>
      </c>
      <c r="E1333" s="237" t="s">
        <v>445</v>
      </c>
      <c r="F1333" s="238"/>
      <c r="G1333" s="159" t="s">
        <v>142</v>
      </c>
      <c r="H1333" s="160">
        <v>2.0000000000000001E-4</v>
      </c>
      <c r="I1333" s="160">
        <v>0</v>
      </c>
      <c r="J1333" s="161"/>
      <c r="K1333" s="161"/>
    </row>
    <row r="1334" spans="1:11" ht="24" customHeight="1" x14ac:dyDescent="0.25">
      <c r="A1334" s="157" t="s">
        <v>412</v>
      </c>
      <c r="B1334" s="158" t="s">
        <v>1362</v>
      </c>
      <c r="C1334" s="157" t="s">
        <v>140</v>
      </c>
      <c r="D1334" s="157" t="s">
        <v>1363</v>
      </c>
      <c r="E1334" s="237" t="s">
        <v>445</v>
      </c>
      <c r="F1334" s="238"/>
      <c r="G1334" s="159" t="s">
        <v>142</v>
      </c>
      <c r="H1334" s="160">
        <v>1E-4</v>
      </c>
      <c r="I1334" s="160">
        <v>0</v>
      </c>
      <c r="J1334" s="161"/>
      <c r="K1334" s="161"/>
    </row>
    <row r="1335" spans="1:11" ht="24" customHeight="1" x14ac:dyDescent="0.25">
      <c r="A1335" s="157" t="s">
        <v>412</v>
      </c>
      <c r="B1335" s="158" t="s">
        <v>1390</v>
      </c>
      <c r="C1335" s="157" t="s">
        <v>140</v>
      </c>
      <c r="D1335" s="157" t="s">
        <v>1391</v>
      </c>
      <c r="E1335" s="237" t="s">
        <v>445</v>
      </c>
      <c r="F1335" s="238"/>
      <c r="G1335" s="159" t="s">
        <v>142</v>
      </c>
      <c r="H1335" s="160">
        <v>2.0000000000000001E-4</v>
      </c>
      <c r="I1335" s="160">
        <v>0</v>
      </c>
      <c r="J1335" s="161"/>
      <c r="K1335" s="161"/>
    </row>
    <row r="1336" spans="1:11" ht="26.1" customHeight="1" x14ac:dyDescent="0.25">
      <c r="A1336" s="157" t="s">
        <v>412</v>
      </c>
      <c r="B1336" s="158" t="s">
        <v>1354</v>
      </c>
      <c r="C1336" s="157" t="s">
        <v>140</v>
      </c>
      <c r="D1336" s="157" t="s">
        <v>1355</v>
      </c>
      <c r="E1336" s="237" t="s">
        <v>445</v>
      </c>
      <c r="F1336" s="238"/>
      <c r="G1336" s="159" t="s">
        <v>142</v>
      </c>
      <c r="H1336" s="160">
        <v>1E-4</v>
      </c>
      <c r="I1336" s="160">
        <v>0</v>
      </c>
      <c r="J1336" s="161"/>
      <c r="K1336" s="161"/>
    </row>
    <row r="1337" spans="1:11" ht="26.1" customHeight="1" x14ac:dyDescent="0.25">
      <c r="A1337" s="157" t="s">
        <v>412</v>
      </c>
      <c r="B1337" s="158" t="s">
        <v>1346</v>
      </c>
      <c r="C1337" s="157" t="s">
        <v>140</v>
      </c>
      <c r="D1337" s="157" t="s">
        <v>1347</v>
      </c>
      <c r="E1337" s="237" t="s">
        <v>445</v>
      </c>
      <c r="F1337" s="238"/>
      <c r="G1337" s="159" t="s">
        <v>142</v>
      </c>
      <c r="H1337" s="160">
        <v>2.9999999999999997E-4</v>
      </c>
      <c r="I1337" s="160">
        <v>0</v>
      </c>
      <c r="J1337" s="161"/>
      <c r="K1337" s="161"/>
    </row>
    <row r="1338" spans="1:11" ht="24" customHeight="1" x14ac:dyDescent="0.25">
      <c r="A1338" s="157" t="s">
        <v>412</v>
      </c>
      <c r="B1338" s="158" t="s">
        <v>1301</v>
      </c>
      <c r="C1338" s="157" t="s">
        <v>140</v>
      </c>
      <c r="D1338" s="157" t="s">
        <v>1302</v>
      </c>
      <c r="E1338" s="237" t="s">
        <v>445</v>
      </c>
      <c r="F1338" s="238"/>
      <c r="G1338" s="159" t="s">
        <v>1292</v>
      </c>
      <c r="H1338" s="160">
        <v>2.3E-3</v>
      </c>
      <c r="I1338" s="160">
        <v>0</v>
      </c>
      <c r="J1338" s="161"/>
      <c r="K1338" s="161"/>
    </row>
    <row r="1339" spans="1:11" ht="26.1" customHeight="1" x14ac:dyDescent="0.25">
      <c r="A1339" s="157" t="s">
        <v>412</v>
      </c>
      <c r="B1339" s="158" t="s">
        <v>1290</v>
      </c>
      <c r="C1339" s="157" t="s">
        <v>140</v>
      </c>
      <c r="D1339" s="157" t="s">
        <v>1291</v>
      </c>
      <c r="E1339" s="237" t="s">
        <v>445</v>
      </c>
      <c r="F1339" s="238"/>
      <c r="G1339" s="159" t="s">
        <v>1292</v>
      </c>
      <c r="H1339" s="160">
        <v>8.0000000000000004E-4</v>
      </c>
      <c r="I1339" s="160">
        <v>0</v>
      </c>
      <c r="J1339" s="161"/>
      <c r="K1339" s="161"/>
    </row>
    <row r="1340" spans="1:11" ht="26.1" customHeight="1" x14ac:dyDescent="0.25">
      <c r="A1340" s="157" t="s">
        <v>412</v>
      </c>
      <c r="B1340" s="158" t="s">
        <v>1343</v>
      </c>
      <c r="C1340" s="157" t="s">
        <v>140</v>
      </c>
      <c r="D1340" s="157" t="s">
        <v>1344</v>
      </c>
      <c r="E1340" s="237" t="s">
        <v>445</v>
      </c>
      <c r="F1340" s="238"/>
      <c r="G1340" s="159" t="s">
        <v>142</v>
      </c>
      <c r="H1340" s="160">
        <v>2.0000000000000001E-4</v>
      </c>
      <c r="I1340" s="160">
        <v>0</v>
      </c>
      <c r="J1340" s="161"/>
      <c r="K1340" s="161"/>
    </row>
    <row r="1341" spans="1:11" ht="26.1" customHeight="1" x14ac:dyDescent="0.25">
      <c r="A1341" s="157" t="s">
        <v>412</v>
      </c>
      <c r="B1341" s="158" t="s">
        <v>1329</v>
      </c>
      <c r="C1341" s="157" t="s">
        <v>140</v>
      </c>
      <c r="D1341" s="157" t="s">
        <v>1330</v>
      </c>
      <c r="E1341" s="237" t="s">
        <v>445</v>
      </c>
      <c r="F1341" s="238"/>
      <c r="G1341" s="159" t="s">
        <v>142</v>
      </c>
      <c r="H1341" s="160">
        <v>5.9999999999999995E-4</v>
      </c>
      <c r="I1341" s="160">
        <v>0</v>
      </c>
      <c r="J1341" s="161"/>
      <c r="K1341" s="161"/>
    </row>
    <row r="1342" spans="1:11" ht="25.5" x14ac:dyDescent="0.25">
      <c r="A1342" s="162"/>
      <c r="B1342" s="162"/>
      <c r="C1342" s="162"/>
      <c r="D1342" s="162"/>
      <c r="E1342" s="162" t="s">
        <v>429</v>
      </c>
      <c r="F1342" s="163">
        <v>0</v>
      </c>
      <c r="G1342" s="162" t="s">
        <v>430</v>
      </c>
      <c r="H1342" s="163">
        <v>0</v>
      </c>
      <c r="I1342" s="162" t="s">
        <v>431</v>
      </c>
      <c r="J1342" s="163"/>
    </row>
    <row r="1343" spans="1:11" ht="15.75" customHeight="1" thickBot="1" x14ac:dyDescent="0.3">
      <c r="A1343" s="162"/>
      <c r="B1343" s="162"/>
      <c r="C1343" s="162"/>
      <c r="D1343" s="162"/>
      <c r="E1343" s="162" t="s">
        <v>432</v>
      </c>
      <c r="F1343" s="163">
        <v>1.04</v>
      </c>
      <c r="G1343" s="162"/>
      <c r="H1343" s="241" t="s">
        <v>433</v>
      </c>
      <c r="I1343" s="241"/>
      <c r="J1343" s="163"/>
    </row>
    <row r="1344" spans="1:11" ht="0.95" customHeight="1" thickTop="1" x14ac:dyDescent="0.25">
      <c r="A1344" s="165"/>
      <c r="B1344" s="165"/>
      <c r="C1344" s="165"/>
      <c r="D1344" s="165"/>
      <c r="E1344" s="165"/>
      <c r="F1344" s="165"/>
      <c r="G1344" s="165"/>
      <c r="H1344" s="165"/>
      <c r="I1344" s="165"/>
      <c r="J1344" s="165"/>
    </row>
    <row r="1345" spans="1:11" ht="18" customHeight="1" x14ac:dyDescent="0.25">
      <c r="A1345" s="129"/>
      <c r="B1345" s="130" t="s">
        <v>43</v>
      </c>
      <c r="C1345" s="129" t="s">
        <v>44</v>
      </c>
      <c r="D1345" s="129" t="s">
        <v>4</v>
      </c>
      <c r="E1345" s="239" t="s">
        <v>405</v>
      </c>
      <c r="F1345" s="240"/>
      <c r="G1345" s="144" t="s">
        <v>45</v>
      </c>
      <c r="H1345" s="130" t="s">
        <v>46</v>
      </c>
      <c r="I1345" s="130" t="s">
        <v>406</v>
      </c>
      <c r="J1345" s="130"/>
      <c r="K1345" s="130"/>
    </row>
    <row r="1346" spans="1:11" ht="24" customHeight="1" x14ac:dyDescent="0.25">
      <c r="A1346" s="133" t="s">
        <v>407</v>
      </c>
      <c r="B1346" s="134" t="s">
        <v>522</v>
      </c>
      <c r="C1346" s="133" t="s">
        <v>140</v>
      </c>
      <c r="D1346" s="133" t="s">
        <v>523</v>
      </c>
      <c r="E1346" s="233" t="s">
        <v>524</v>
      </c>
      <c r="F1346" s="234"/>
      <c r="G1346" s="145" t="s">
        <v>525</v>
      </c>
      <c r="H1346" s="151">
        <v>1</v>
      </c>
      <c r="I1346" s="146"/>
      <c r="J1346" s="146"/>
      <c r="K1346" s="146"/>
    </row>
    <row r="1347" spans="1:11" ht="24" customHeight="1" x14ac:dyDescent="0.25">
      <c r="A1347" s="157" t="s">
        <v>412</v>
      </c>
      <c r="B1347" s="158" t="s">
        <v>1117</v>
      </c>
      <c r="C1347" s="157" t="s">
        <v>140</v>
      </c>
      <c r="D1347" s="157" t="s">
        <v>1118</v>
      </c>
      <c r="E1347" s="237" t="s">
        <v>445</v>
      </c>
      <c r="F1347" s="238"/>
      <c r="G1347" s="159" t="s">
        <v>142</v>
      </c>
      <c r="H1347" s="160">
        <v>0.1018</v>
      </c>
      <c r="I1347" s="160">
        <v>0</v>
      </c>
      <c r="J1347" s="161"/>
      <c r="K1347" s="161"/>
    </row>
    <row r="1348" spans="1:11" ht="24" customHeight="1" x14ac:dyDescent="0.25">
      <c r="A1348" s="157" t="s">
        <v>412</v>
      </c>
      <c r="B1348" s="158" t="s">
        <v>1213</v>
      </c>
      <c r="C1348" s="157" t="s">
        <v>140</v>
      </c>
      <c r="D1348" s="157" t="s">
        <v>1214</v>
      </c>
      <c r="E1348" s="237" t="s">
        <v>445</v>
      </c>
      <c r="F1348" s="238"/>
      <c r="G1348" s="159" t="s">
        <v>142</v>
      </c>
      <c r="H1348" s="160">
        <v>1.5E-3</v>
      </c>
      <c r="I1348" s="160">
        <v>0</v>
      </c>
      <c r="J1348" s="161"/>
      <c r="K1348" s="161"/>
    </row>
    <row r="1349" spans="1:11" ht="24" customHeight="1" x14ac:dyDescent="0.25">
      <c r="A1349" s="157" t="s">
        <v>412</v>
      </c>
      <c r="B1349" s="158" t="s">
        <v>1334</v>
      </c>
      <c r="C1349" s="157" t="s">
        <v>140</v>
      </c>
      <c r="D1349" s="157" t="s">
        <v>1335</v>
      </c>
      <c r="E1349" s="237" t="s">
        <v>445</v>
      </c>
      <c r="F1349" s="238"/>
      <c r="G1349" s="159" t="s">
        <v>1336</v>
      </c>
      <c r="H1349" s="160">
        <v>8.0000000000000004E-4</v>
      </c>
      <c r="I1349" s="160">
        <v>0</v>
      </c>
      <c r="J1349" s="161"/>
      <c r="K1349" s="161"/>
    </row>
    <row r="1350" spans="1:11" ht="24" customHeight="1" x14ac:dyDescent="0.25">
      <c r="A1350" s="157" t="s">
        <v>412</v>
      </c>
      <c r="B1350" s="158" t="s">
        <v>1197</v>
      </c>
      <c r="C1350" s="157" t="s">
        <v>140</v>
      </c>
      <c r="D1350" s="157" t="s">
        <v>1198</v>
      </c>
      <c r="E1350" s="237" t="s">
        <v>445</v>
      </c>
      <c r="F1350" s="238"/>
      <c r="G1350" s="159" t="s">
        <v>142</v>
      </c>
      <c r="H1350" s="160">
        <v>9.4100000000000003E-2</v>
      </c>
      <c r="I1350" s="160">
        <v>0</v>
      </c>
      <c r="J1350" s="161"/>
      <c r="K1350" s="161"/>
    </row>
    <row r="1351" spans="1:11" ht="24" customHeight="1" x14ac:dyDescent="0.25">
      <c r="A1351" s="157" t="s">
        <v>412</v>
      </c>
      <c r="B1351" s="158" t="s">
        <v>1357</v>
      </c>
      <c r="C1351" s="157" t="s">
        <v>140</v>
      </c>
      <c r="D1351" s="157" t="s">
        <v>1358</v>
      </c>
      <c r="E1351" s="237" t="s">
        <v>445</v>
      </c>
      <c r="F1351" s="238"/>
      <c r="G1351" s="159" t="s">
        <v>142</v>
      </c>
      <c r="H1351" s="160">
        <v>2.9999999999999997E-4</v>
      </c>
      <c r="I1351" s="160">
        <v>0</v>
      </c>
      <c r="J1351" s="161"/>
      <c r="K1351" s="161"/>
    </row>
    <row r="1352" spans="1:11" ht="24" customHeight="1" x14ac:dyDescent="0.25">
      <c r="A1352" s="157" t="s">
        <v>412</v>
      </c>
      <c r="B1352" s="158" t="s">
        <v>1370</v>
      </c>
      <c r="C1352" s="157" t="s">
        <v>140</v>
      </c>
      <c r="D1352" s="157" t="s">
        <v>1371</v>
      </c>
      <c r="E1352" s="237" t="s">
        <v>445</v>
      </c>
      <c r="F1352" s="238"/>
      <c r="G1352" s="159" t="s">
        <v>142</v>
      </c>
      <c r="H1352" s="160">
        <v>1E-4</v>
      </c>
      <c r="I1352" s="160">
        <v>0</v>
      </c>
      <c r="J1352" s="161"/>
      <c r="K1352" s="161"/>
    </row>
    <row r="1353" spans="1:11" ht="24" customHeight="1" x14ac:dyDescent="0.25">
      <c r="A1353" s="157" t="s">
        <v>412</v>
      </c>
      <c r="B1353" s="158" t="s">
        <v>1288</v>
      </c>
      <c r="C1353" s="157" t="s">
        <v>140</v>
      </c>
      <c r="D1353" s="157" t="s">
        <v>1289</v>
      </c>
      <c r="E1353" s="237" t="s">
        <v>530</v>
      </c>
      <c r="F1353" s="238"/>
      <c r="G1353" s="159" t="s">
        <v>142</v>
      </c>
      <c r="H1353" s="160">
        <v>4.4999999999999997E-3</v>
      </c>
      <c r="I1353" s="160">
        <v>0</v>
      </c>
      <c r="J1353" s="161"/>
      <c r="K1353" s="161"/>
    </row>
    <row r="1354" spans="1:11" ht="24" customHeight="1" x14ac:dyDescent="0.25">
      <c r="A1354" s="157" t="s">
        <v>412</v>
      </c>
      <c r="B1354" s="158" t="s">
        <v>1146</v>
      </c>
      <c r="C1354" s="157" t="s">
        <v>140</v>
      </c>
      <c r="D1354" s="157" t="s">
        <v>1147</v>
      </c>
      <c r="E1354" s="237" t="s">
        <v>445</v>
      </c>
      <c r="F1354" s="238"/>
      <c r="G1354" s="159" t="s">
        <v>142</v>
      </c>
      <c r="H1354" s="160">
        <v>4.4999999999999997E-3</v>
      </c>
      <c r="I1354" s="160">
        <v>0</v>
      </c>
      <c r="J1354" s="161"/>
      <c r="K1354" s="161"/>
    </row>
    <row r="1355" spans="1:11" ht="24" customHeight="1" x14ac:dyDescent="0.25">
      <c r="A1355" s="157" t="s">
        <v>412</v>
      </c>
      <c r="B1355" s="158" t="s">
        <v>1258</v>
      </c>
      <c r="C1355" s="157" t="s">
        <v>140</v>
      </c>
      <c r="D1355" s="157" t="s">
        <v>1259</v>
      </c>
      <c r="E1355" s="237" t="s">
        <v>530</v>
      </c>
      <c r="F1355" s="238"/>
      <c r="G1355" s="159" t="s">
        <v>1260</v>
      </c>
      <c r="H1355" s="160">
        <v>4.0000000000000002E-4</v>
      </c>
      <c r="I1355" s="160">
        <v>0</v>
      </c>
      <c r="J1355" s="161"/>
      <c r="K1355" s="161"/>
    </row>
    <row r="1356" spans="1:11" ht="24" customHeight="1" x14ac:dyDescent="0.25">
      <c r="A1356" s="157" t="s">
        <v>412</v>
      </c>
      <c r="B1356" s="158" t="s">
        <v>1305</v>
      </c>
      <c r="C1356" s="157" t="s">
        <v>140</v>
      </c>
      <c r="D1356" s="157" t="s">
        <v>1306</v>
      </c>
      <c r="E1356" s="237" t="s">
        <v>445</v>
      </c>
      <c r="F1356" s="238"/>
      <c r="G1356" s="159" t="s">
        <v>142</v>
      </c>
      <c r="H1356" s="160">
        <v>4.4999999999999997E-3</v>
      </c>
      <c r="I1356" s="160">
        <v>0</v>
      </c>
      <c r="J1356" s="161"/>
      <c r="K1356" s="161"/>
    </row>
    <row r="1357" spans="1:11" ht="24" customHeight="1" x14ac:dyDescent="0.25">
      <c r="A1357" s="157" t="s">
        <v>412</v>
      </c>
      <c r="B1357" s="158" t="s">
        <v>1297</v>
      </c>
      <c r="C1357" s="157" t="s">
        <v>140</v>
      </c>
      <c r="D1357" s="157" t="s">
        <v>1298</v>
      </c>
      <c r="E1357" s="237" t="s">
        <v>445</v>
      </c>
      <c r="F1357" s="238"/>
      <c r="G1357" s="159" t="s">
        <v>142</v>
      </c>
      <c r="H1357" s="160">
        <v>1.8E-3</v>
      </c>
      <c r="I1357" s="160">
        <v>0</v>
      </c>
      <c r="J1357" s="161"/>
      <c r="K1357" s="161"/>
    </row>
    <row r="1358" spans="1:11" ht="26.1" customHeight="1" x14ac:dyDescent="0.25">
      <c r="A1358" s="157" t="s">
        <v>412</v>
      </c>
      <c r="B1358" s="158" t="s">
        <v>1186</v>
      </c>
      <c r="C1358" s="157" t="s">
        <v>140</v>
      </c>
      <c r="D1358" s="157" t="s">
        <v>1187</v>
      </c>
      <c r="E1358" s="237" t="s">
        <v>530</v>
      </c>
      <c r="F1358" s="238"/>
      <c r="G1358" s="159" t="s">
        <v>142</v>
      </c>
      <c r="H1358" s="160">
        <v>0.1018</v>
      </c>
      <c r="I1358" s="160">
        <v>0</v>
      </c>
      <c r="J1358" s="161"/>
      <c r="K1358" s="161"/>
    </row>
    <row r="1359" spans="1:11" ht="24" customHeight="1" x14ac:dyDescent="0.25">
      <c r="A1359" s="157" t="s">
        <v>412</v>
      </c>
      <c r="B1359" s="158" t="s">
        <v>1349</v>
      </c>
      <c r="C1359" s="157" t="s">
        <v>140</v>
      </c>
      <c r="D1359" s="157" t="s">
        <v>1350</v>
      </c>
      <c r="E1359" s="237" t="s">
        <v>445</v>
      </c>
      <c r="F1359" s="238"/>
      <c r="G1359" s="159" t="s">
        <v>142</v>
      </c>
      <c r="H1359" s="160">
        <v>2.0000000000000001E-4</v>
      </c>
      <c r="I1359" s="160">
        <v>0</v>
      </c>
      <c r="J1359" s="161"/>
      <c r="K1359" s="161"/>
    </row>
    <row r="1360" spans="1:11" ht="26.1" customHeight="1" x14ac:dyDescent="0.25">
      <c r="A1360" s="157" t="s">
        <v>412</v>
      </c>
      <c r="B1360" s="158" t="s">
        <v>1310</v>
      </c>
      <c r="C1360" s="157" t="s">
        <v>140</v>
      </c>
      <c r="D1360" s="157" t="s">
        <v>1311</v>
      </c>
      <c r="E1360" s="237" t="s">
        <v>445</v>
      </c>
      <c r="F1360" s="238"/>
      <c r="G1360" s="159" t="s">
        <v>142</v>
      </c>
      <c r="H1360" s="160">
        <v>2.0000000000000001E-4</v>
      </c>
      <c r="I1360" s="160">
        <v>0</v>
      </c>
      <c r="J1360" s="161"/>
      <c r="K1360" s="161"/>
    </row>
    <row r="1361" spans="1:11" ht="24" customHeight="1" x14ac:dyDescent="0.25">
      <c r="A1361" s="157" t="s">
        <v>412</v>
      </c>
      <c r="B1361" s="158" t="s">
        <v>1301</v>
      </c>
      <c r="C1361" s="157" t="s">
        <v>140</v>
      </c>
      <c r="D1361" s="157" t="s">
        <v>1302</v>
      </c>
      <c r="E1361" s="237" t="s">
        <v>445</v>
      </c>
      <c r="F1361" s="238"/>
      <c r="G1361" s="159" t="s">
        <v>1292</v>
      </c>
      <c r="H1361" s="160">
        <v>2.3E-3</v>
      </c>
      <c r="I1361" s="160">
        <v>0</v>
      </c>
      <c r="J1361" s="161"/>
      <c r="K1361" s="161"/>
    </row>
    <row r="1362" spans="1:11" ht="26.1" customHeight="1" x14ac:dyDescent="0.25">
      <c r="A1362" s="157" t="s">
        <v>412</v>
      </c>
      <c r="B1362" s="158" t="s">
        <v>1290</v>
      </c>
      <c r="C1362" s="157" t="s">
        <v>140</v>
      </c>
      <c r="D1362" s="157" t="s">
        <v>1291</v>
      </c>
      <c r="E1362" s="237" t="s">
        <v>445</v>
      </c>
      <c r="F1362" s="238"/>
      <c r="G1362" s="159" t="s">
        <v>1292</v>
      </c>
      <c r="H1362" s="160">
        <v>8.0000000000000004E-4</v>
      </c>
      <c r="I1362" s="160">
        <v>0</v>
      </c>
      <c r="J1362" s="161"/>
      <c r="K1362" s="161"/>
    </row>
    <row r="1363" spans="1:11" ht="26.1" customHeight="1" x14ac:dyDescent="0.25">
      <c r="A1363" s="157" t="s">
        <v>412</v>
      </c>
      <c r="B1363" s="158" t="s">
        <v>1343</v>
      </c>
      <c r="C1363" s="157" t="s">
        <v>140</v>
      </c>
      <c r="D1363" s="157" t="s">
        <v>1344</v>
      </c>
      <c r="E1363" s="237" t="s">
        <v>445</v>
      </c>
      <c r="F1363" s="238"/>
      <c r="G1363" s="159" t="s">
        <v>142</v>
      </c>
      <c r="H1363" s="160">
        <v>2.0000000000000001E-4</v>
      </c>
      <c r="I1363" s="160">
        <v>0</v>
      </c>
      <c r="J1363" s="161"/>
      <c r="K1363" s="161"/>
    </row>
    <row r="1364" spans="1:11" ht="26.1" customHeight="1" x14ac:dyDescent="0.25">
      <c r="A1364" s="157" t="s">
        <v>412</v>
      </c>
      <c r="B1364" s="158" t="s">
        <v>1329</v>
      </c>
      <c r="C1364" s="157" t="s">
        <v>140</v>
      </c>
      <c r="D1364" s="157" t="s">
        <v>1330</v>
      </c>
      <c r="E1364" s="237" t="s">
        <v>445</v>
      </c>
      <c r="F1364" s="238"/>
      <c r="G1364" s="159" t="s">
        <v>142</v>
      </c>
      <c r="H1364" s="160">
        <v>5.9999999999999995E-4</v>
      </c>
      <c r="I1364" s="160">
        <v>0</v>
      </c>
      <c r="J1364" s="161"/>
      <c r="K1364" s="161"/>
    </row>
    <row r="1365" spans="1:11" ht="25.5" x14ac:dyDescent="0.25">
      <c r="A1365" s="162"/>
      <c r="B1365" s="162"/>
      <c r="C1365" s="162"/>
      <c r="D1365" s="162"/>
      <c r="E1365" s="162" t="s">
        <v>429</v>
      </c>
      <c r="F1365" s="163">
        <v>0</v>
      </c>
      <c r="G1365" s="162" t="s">
        <v>430</v>
      </c>
      <c r="H1365" s="163">
        <v>0</v>
      </c>
      <c r="I1365" s="162" t="s">
        <v>431</v>
      </c>
      <c r="J1365" s="163"/>
    </row>
    <row r="1366" spans="1:11" ht="15.75" customHeight="1" thickBot="1" x14ac:dyDescent="0.3">
      <c r="A1366" s="162"/>
      <c r="B1366" s="162"/>
      <c r="C1366" s="162"/>
      <c r="D1366" s="162"/>
      <c r="E1366" s="162" t="s">
        <v>432</v>
      </c>
      <c r="F1366" s="163">
        <v>0.87</v>
      </c>
      <c r="G1366" s="162"/>
      <c r="H1366" s="241" t="s">
        <v>433</v>
      </c>
      <c r="I1366" s="241"/>
      <c r="J1366" s="163"/>
    </row>
    <row r="1367" spans="1:11" ht="0.95" customHeight="1" thickTop="1" x14ac:dyDescent="0.25">
      <c r="A1367" s="165"/>
      <c r="B1367" s="165"/>
      <c r="C1367" s="165"/>
      <c r="D1367" s="165"/>
      <c r="E1367" s="165"/>
      <c r="F1367" s="165"/>
      <c r="G1367" s="165"/>
      <c r="H1367" s="165"/>
      <c r="I1367" s="165"/>
      <c r="J1367" s="165"/>
    </row>
    <row r="1368" spans="1:11" ht="18" customHeight="1" x14ac:dyDescent="0.25">
      <c r="A1368" s="129"/>
      <c r="B1368" s="130" t="s">
        <v>43</v>
      </c>
      <c r="C1368" s="129" t="s">
        <v>44</v>
      </c>
      <c r="D1368" s="129" t="s">
        <v>4</v>
      </c>
      <c r="E1368" s="239" t="s">
        <v>405</v>
      </c>
      <c r="F1368" s="240"/>
      <c r="G1368" s="144" t="s">
        <v>45</v>
      </c>
      <c r="H1368" s="130" t="s">
        <v>46</v>
      </c>
      <c r="I1368" s="130" t="s">
        <v>406</v>
      </c>
      <c r="J1368" s="130"/>
      <c r="K1368" s="130"/>
    </row>
    <row r="1369" spans="1:11" ht="65.099999999999994" customHeight="1" x14ac:dyDescent="0.25">
      <c r="A1369" s="133" t="s">
        <v>407</v>
      </c>
      <c r="B1369" s="134" t="s">
        <v>898</v>
      </c>
      <c r="C1369" s="133" t="s">
        <v>51</v>
      </c>
      <c r="D1369" s="133" t="s">
        <v>899</v>
      </c>
      <c r="E1369" s="233" t="s">
        <v>711</v>
      </c>
      <c r="F1369" s="234"/>
      <c r="G1369" s="145" t="s">
        <v>193</v>
      </c>
      <c r="H1369" s="151">
        <v>1</v>
      </c>
      <c r="I1369" s="146"/>
      <c r="J1369" s="146"/>
      <c r="K1369" s="146"/>
    </row>
    <row r="1370" spans="1:11" ht="26.1" customHeight="1" x14ac:dyDescent="0.25">
      <c r="A1370" s="152" t="s">
        <v>409</v>
      </c>
      <c r="B1370" s="153" t="s">
        <v>610</v>
      </c>
      <c r="C1370" s="152" t="s">
        <v>51</v>
      </c>
      <c r="D1370" s="152" t="s">
        <v>611</v>
      </c>
      <c r="E1370" s="235" t="s">
        <v>408</v>
      </c>
      <c r="F1370" s="236"/>
      <c r="G1370" s="154" t="s">
        <v>53</v>
      </c>
      <c r="H1370" s="155">
        <v>4.8000000000000001E-2</v>
      </c>
      <c r="I1370" s="155">
        <v>0</v>
      </c>
      <c r="J1370" s="156"/>
      <c r="K1370" s="156"/>
    </row>
    <row r="1371" spans="1:11" ht="26.1" customHeight="1" x14ac:dyDescent="0.25">
      <c r="A1371" s="152" t="s">
        <v>409</v>
      </c>
      <c r="B1371" s="153" t="s">
        <v>612</v>
      </c>
      <c r="C1371" s="152" t="s">
        <v>51</v>
      </c>
      <c r="D1371" s="152" t="s">
        <v>613</v>
      </c>
      <c r="E1371" s="235" t="s">
        <v>408</v>
      </c>
      <c r="F1371" s="236"/>
      <c r="G1371" s="154" t="s">
        <v>53</v>
      </c>
      <c r="H1371" s="155">
        <v>0.2114</v>
      </c>
      <c r="I1371" s="155">
        <v>0</v>
      </c>
      <c r="J1371" s="156"/>
      <c r="K1371" s="156"/>
    </row>
    <row r="1372" spans="1:11" ht="26.1" customHeight="1" x14ac:dyDescent="0.25">
      <c r="A1372" s="157" t="s">
        <v>412</v>
      </c>
      <c r="B1372" s="158" t="s">
        <v>1135</v>
      </c>
      <c r="C1372" s="157" t="s">
        <v>51</v>
      </c>
      <c r="D1372" s="157" t="s">
        <v>1136</v>
      </c>
      <c r="E1372" s="237" t="s">
        <v>445</v>
      </c>
      <c r="F1372" s="238"/>
      <c r="G1372" s="159" t="s">
        <v>62</v>
      </c>
      <c r="H1372" s="160">
        <v>1.7857000000000001</v>
      </c>
      <c r="I1372" s="160">
        <v>0</v>
      </c>
      <c r="J1372" s="161"/>
      <c r="K1372" s="161"/>
    </row>
    <row r="1373" spans="1:11" ht="25.5" x14ac:dyDescent="0.25">
      <c r="A1373" s="162"/>
      <c r="B1373" s="162"/>
      <c r="C1373" s="162"/>
      <c r="D1373" s="162"/>
      <c r="E1373" s="162" t="s">
        <v>429</v>
      </c>
      <c r="F1373" s="163">
        <v>2.7509399838180015</v>
      </c>
      <c r="G1373" s="162" t="s">
        <v>430</v>
      </c>
      <c r="H1373" s="163">
        <v>3.03</v>
      </c>
      <c r="I1373" s="162" t="s">
        <v>431</v>
      </c>
      <c r="J1373" s="163"/>
    </row>
    <row r="1374" spans="1:11" ht="15.75" customHeight="1" thickBot="1" x14ac:dyDescent="0.3">
      <c r="A1374" s="162"/>
      <c r="B1374" s="162"/>
      <c r="C1374" s="162"/>
      <c r="D1374" s="162"/>
      <c r="E1374" s="162" t="s">
        <v>432</v>
      </c>
      <c r="F1374" s="163">
        <v>2.33</v>
      </c>
      <c r="G1374" s="162"/>
      <c r="H1374" s="241" t="s">
        <v>433</v>
      </c>
      <c r="I1374" s="241"/>
      <c r="J1374" s="163"/>
    </row>
    <row r="1375" spans="1:11" ht="0.95" customHeight="1" thickTop="1" x14ac:dyDescent="0.25">
      <c r="A1375" s="165"/>
      <c r="B1375" s="165"/>
      <c r="C1375" s="165"/>
      <c r="D1375" s="165"/>
      <c r="E1375" s="165"/>
      <c r="F1375" s="165"/>
      <c r="G1375" s="165"/>
      <c r="H1375" s="165"/>
      <c r="I1375" s="165"/>
      <c r="J1375" s="165"/>
    </row>
    <row r="1376" spans="1:11" ht="18" customHeight="1" x14ac:dyDescent="0.25">
      <c r="A1376" s="129"/>
      <c r="B1376" s="130" t="s">
        <v>43</v>
      </c>
      <c r="C1376" s="129" t="s">
        <v>44</v>
      </c>
      <c r="D1376" s="129" t="s">
        <v>4</v>
      </c>
      <c r="E1376" s="239" t="s">
        <v>405</v>
      </c>
      <c r="F1376" s="240"/>
      <c r="G1376" s="144" t="s">
        <v>45</v>
      </c>
      <c r="H1376" s="130" t="s">
        <v>46</v>
      </c>
      <c r="I1376" s="130" t="s">
        <v>406</v>
      </c>
      <c r="J1376" s="130"/>
      <c r="K1376" s="130"/>
    </row>
    <row r="1377" spans="1:11" ht="24" customHeight="1" x14ac:dyDescent="0.25">
      <c r="A1377" s="133" t="s">
        <v>407</v>
      </c>
      <c r="B1377" s="134" t="s">
        <v>696</v>
      </c>
      <c r="C1377" s="133" t="s">
        <v>51</v>
      </c>
      <c r="D1377" s="133" t="s">
        <v>697</v>
      </c>
      <c r="E1377" s="233" t="s">
        <v>408</v>
      </c>
      <c r="F1377" s="234"/>
      <c r="G1377" s="145" t="s">
        <v>53</v>
      </c>
      <c r="H1377" s="151">
        <v>1</v>
      </c>
      <c r="I1377" s="146"/>
      <c r="J1377" s="146"/>
      <c r="K1377" s="146"/>
    </row>
    <row r="1378" spans="1:11" ht="26.1" customHeight="1" x14ac:dyDescent="0.25">
      <c r="A1378" s="152" t="s">
        <v>409</v>
      </c>
      <c r="B1378" s="153" t="s">
        <v>1475</v>
      </c>
      <c r="C1378" s="152" t="s">
        <v>51</v>
      </c>
      <c r="D1378" s="152" t="s">
        <v>1476</v>
      </c>
      <c r="E1378" s="235" t="s">
        <v>408</v>
      </c>
      <c r="F1378" s="236"/>
      <c r="G1378" s="154" t="s">
        <v>53</v>
      </c>
      <c r="H1378" s="155">
        <v>1</v>
      </c>
      <c r="I1378" s="155">
        <v>0</v>
      </c>
      <c r="J1378" s="156"/>
      <c r="K1378" s="156"/>
    </row>
    <row r="1379" spans="1:11" ht="24" customHeight="1" x14ac:dyDescent="0.25">
      <c r="A1379" s="157" t="s">
        <v>412</v>
      </c>
      <c r="B1379" s="158" t="s">
        <v>1027</v>
      </c>
      <c r="C1379" s="157" t="s">
        <v>51</v>
      </c>
      <c r="D1379" s="157" t="s">
        <v>1028</v>
      </c>
      <c r="E1379" s="237" t="s">
        <v>415</v>
      </c>
      <c r="F1379" s="238"/>
      <c r="G1379" s="159" t="s">
        <v>53</v>
      </c>
      <c r="H1379" s="160">
        <v>1</v>
      </c>
      <c r="I1379" s="160">
        <v>0</v>
      </c>
      <c r="J1379" s="161"/>
      <c r="K1379" s="161"/>
    </row>
    <row r="1380" spans="1:11" ht="26.1" customHeight="1" x14ac:dyDescent="0.25">
      <c r="A1380" s="157" t="s">
        <v>412</v>
      </c>
      <c r="B1380" s="158" t="s">
        <v>416</v>
      </c>
      <c r="C1380" s="157" t="s">
        <v>51</v>
      </c>
      <c r="D1380" s="157" t="s">
        <v>417</v>
      </c>
      <c r="E1380" s="237" t="s">
        <v>418</v>
      </c>
      <c r="F1380" s="238"/>
      <c r="G1380" s="159" t="s">
        <v>53</v>
      </c>
      <c r="H1380" s="160">
        <v>1</v>
      </c>
      <c r="I1380" s="160">
        <v>0</v>
      </c>
      <c r="J1380" s="161"/>
      <c r="K1380" s="161"/>
    </row>
    <row r="1381" spans="1:11" ht="26.1" customHeight="1" x14ac:dyDescent="0.25">
      <c r="A1381" s="157" t="s">
        <v>412</v>
      </c>
      <c r="B1381" s="158" t="s">
        <v>1048</v>
      </c>
      <c r="C1381" s="157" t="s">
        <v>51</v>
      </c>
      <c r="D1381" s="157" t="s">
        <v>1049</v>
      </c>
      <c r="E1381" s="237" t="s">
        <v>530</v>
      </c>
      <c r="F1381" s="238"/>
      <c r="G1381" s="159" t="s">
        <v>53</v>
      </c>
      <c r="H1381" s="160">
        <v>1</v>
      </c>
      <c r="I1381" s="160">
        <v>0</v>
      </c>
      <c r="J1381" s="161"/>
      <c r="K1381" s="161"/>
    </row>
    <row r="1382" spans="1:11" ht="26.1" customHeight="1" x14ac:dyDescent="0.25">
      <c r="A1382" s="157" t="s">
        <v>412</v>
      </c>
      <c r="B1382" s="158" t="s">
        <v>419</v>
      </c>
      <c r="C1382" s="157" t="s">
        <v>51</v>
      </c>
      <c r="D1382" s="157" t="s">
        <v>420</v>
      </c>
      <c r="E1382" s="237" t="s">
        <v>418</v>
      </c>
      <c r="F1382" s="238"/>
      <c r="G1382" s="159" t="s">
        <v>53</v>
      </c>
      <c r="H1382" s="160">
        <v>1</v>
      </c>
      <c r="I1382" s="160">
        <v>0</v>
      </c>
      <c r="J1382" s="161"/>
      <c r="K1382" s="161"/>
    </row>
    <row r="1383" spans="1:11" ht="26.1" customHeight="1" x14ac:dyDescent="0.25">
      <c r="A1383" s="157" t="s">
        <v>412</v>
      </c>
      <c r="B1383" s="158" t="s">
        <v>421</v>
      </c>
      <c r="C1383" s="157" t="s">
        <v>51</v>
      </c>
      <c r="D1383" s="157" t="s">
        <v>422</v>
      </c>
      <c r="E1383" s="237" t="s">
        <v>423</v>
      </c>
      <c r="F1383" s="238"/>
      <c r="G1383" s="159" t="s">
        <v>53</v>
      </c>
      <c r="H1383" s="160">
        <v>1</v>
      </c>
      <c r="I1383" s="160">
        <v>0</v>
      </c>
      <c r="J1383" s="161"/>
      <c r="K1383" s="161"/>
    </row>
    <row r="1384" spans="1:11" ht="26.1" customHeight="1" x14ac:dyDescent="0.25">
      <c r="A1384" s="157" t="s">
        <v>412</v>
      </c>
      <c r="B1384" s="158" t="s">
        <v>1162</v>
      </c>
      <c r="C1384" s="157" t="s">
        <v>51</v>
      </c>
      <c r="D1384" s="157" t="s">
        <v>1163</v>
      </c>
      <c r="E1384" s="237" t="s">
        <v>426</v>
      </c>
      <c r="F1384" s="238"/>
      <c r="G1384" s="159" t="s">
        <v>53</v>
      </c>
      <c r="H1384" s="160">
        <v>1</v>
      </c>
      <c r="I1384" s="160">
        <v>0</v>
      </c>
      <c r="J1384" s="161"/>
      <c r="K1384" s="161"/>
    </row>
    <row r="1385" spans="1:11" ht="26.1" customHeight="1" x14ac:dyDescent="0.25">
      <c r="A1385" s="157" t="s">
        <v>412</v>
      </c>
      <c r="B1385" s="158" t="s">
        <v>1126</v>
      </c>
      <c r="C1385" s="157" t="s">
        <v>51</v>
      </c>
      <c r="D1385" s="157" t="s">
        <v>1127</v>
      </c>
      <c r="E1385" s="237" t="s">
        <v>426</v>
      </c>
      <c r="F1385" s="238"/>
      <c r="G1385" s="159" t="s">
        <v>53</v>
      </c>
      <c r="H1385" s="160">
        <v>1</v>
      </c>
      <c r="I1385" s="160">
        <v>0</v>
      </c>
      <c r="J1385" s="161"/>
      <c r="K1385" s="161"/>
    </row>
    <row r="1386" spans="1:11" ht="25.5" x14ac:dyDescent="0.25">
      <c r="A1386" s="162"/>
      <c r="B1386" s="162"/>
      <c r="C1386" s="162"/>
      <c r="D1386" s="162"/>
      <c r="E1386" s="162" t="s">
        <v>429</v>
      </c>
      <c r="F1386" s="163">
        <v>11.141782900000001</v>
      </c>
      <c r="G1386" s="162" t="s">
        <v>430</v>
      </c>
      <c r="H1386" s="163">
        <v>12.27</v>
      </c>
      <c r="I1386" s="162" t="s">
        <v>431</v>
      </c>
      <c r="J1386" s="163"/>
    </row>
    <row r="1387" spans="1:11" ht="15.75" customHeight="1" thickBot="1" x14ac:dyDescent="0.3">
      <c r="A1387" s="162"/>
      <c r="B1387" s="162"/>
      <c r="C1387" s="162"/>
      <c r="D1387" s="162"/>
      <c r="E1387" s="162" t="s">
        <v>432</v>
      </c>
      <c r="F1387" s="163">
        <v>7.21</v>
      </c>
      <c r="G1387" s="162"/>
      <c r="H1387" s="241" t="s">
        <v>433</v>
      </c>
      <c r="I1387" s="241"/>
      <c r="J1387" s="163"/>
    </row>
    <row r="1388" spans="1:11" ht="0.95" customHeight="1" thickTop="1" x14ac:dyDescent="0.25">
      <c r="A1388" s="165"/>
      <c r="B1388" s="165"/>
      <c r="C1388" s="165"/>
      <c r="D1388" s="165"/>
      <c r="E1388" s="165"/>
      <c r="F1388" s="165"/>
      <c r="G1388" s="165"/>
      <c r="H1388" s="165"/>
      <c r="I1388" s="165"/>
      <c r="J1388" s="165"/>
    </row>
    <row r="1389" spans="1:11" ht="18" customHeight="1" x14ac:dyDescent="0.25">
      <c r="A1389" s="129"/>
      <c r="B1389" s="130" t="s">
        <v>43</v>
      </c>
      <c r="C1389" s="129" t="s">
        <v>44</v>
      </c>
      <c r="D1389" s="129" t="s">
        <v>4</v>
      </c>
      <c r="E1389" s="239" t="s">
        <v>405</v>
      </c>
      <c r="F1389" s="240"/>
      <c r="G1389" s="144" t="s">
        <v>45</v>
      </c>
      <c r="H1389" s="130" t="s">
        <v>46</v>
      </c>
      <c r="I1389" s="130" t="s">
        <v>406</v>
      </c>
      <c r="J1389" s="130"/>
      <c r="K1389" s="130"/>
    </row>
    <row r="1390" spans="1:11" ht="39" customHeight="1" x14ac:dyDescent="0.25">
      <c r="A1390" s="133" t="s">
        <v>407</v>
      </c>
      <c r="B1390" s="134" t="s">
        <v>538</v>
      </c>
      <c r="C1390" s="133" t="s">
        <v>51</v>
      </c>
      <c r="D1390" s="133" t="s">
        <v>539</v>
      </c>
      <c r="E1390" s="233" t="s">
        <v>540</v>
      </c>
      <c r="F1390" s="234"/>
      <c r="G1390" s="145" t="s">
        <v>53</v>
      </c>
      <c r="H1390" s="151">
        <v>1</v>
      </c>
      <c r="I1390" s="146"/>
      <c r="J1390" s="146"/>
      <c r="K1390" s="146"/>
    </row>
    <row r="1391" spans="1:11" ht="39" customHeight="1" x14ac:dyDescent="0.25">
      <c r="A1391" s="157" t="s">
        <v>412</v>
      </c>
      <c r="B1391" s="158" t="s">
        <v>1082</v>
      </c>
      <c r="C1391" s="157" t="s">
        <v>51</v>
      </c>
      <c r="D1391" s="157" t="s">
        <v>1083</v>
      </c>
      <c r="E1391" s="237" t="s">
        <v>463</v>
      </c>
      <c r="F1391" s="238"/>
      <c r="G1391" s="159" t="s">
        <v>62</v>
      </c>
      <c r="H1391" s="160">
        <v>4.0000000000000003E-5</v>
      </c>
      <c r="I1391" s="160">
        <v>0</v>
      </c>
      <c r="J1391" s="161"/>
      <c r="K1391" s="161"/>
    </row>
    <row r="1392" spans="1:11" ht="25.5" x14ac:dyDescent="0.25">
      <c r="A1392" s="162"/>
      <c r="B1392" s="162"/>
      <c r="C1392" s="162"/>
      <c r="D1392" s="162"/>
      <c r="E1392" s="162" t="s">
        <v>429</v>
      </c>
      <c r="F1392" s="163">
        <v>0</v>
      </c>
      <c r="G1392" s="162" t="s">
        <v>430</v>
      </c>
      <c r="H1392" s="163">
        <v>0</v>
      </c>
      <c r="I1392" s="162" t="s">
        <v>431</v>
      </c>
      <c r="J1392" s="163"/>
    </row>
    <row r="1393" spans="1:11" ht="15.75" customHeight="1" thickBot="1" x14ac:dyDescent="0.3">
      <c r="A1393" s="162"/>
      <c r="B1393" s="162"/>
      <c r="C1393" s="162"/>
      <c r="D1393" s="162"/>
      <c r="E1393" s="162" t="s">
        <v>432</v>
      </c>
      <c r="F1393" s="163">
        <v>11.51</v>
      </c>
      <c r="G1393" s="162"/>
      <c r="H1393" s="241" t="s">
        <v>433</v>
      </c>
      <c r="I1393" s="241"/>
      <c r="J1393" s="163"/>
    </row>
    <row r="1394" spans="1:11" ht="0.95" customHeight="1" thickTop="1" x14ac:dyDescent="0.25">
      <c r="A1394" s="165"/>
      <c r="B1394" s="165"/>
      <c r="C1394" s="165"/>
      <c r="D1394" s="165"/>
      <c r="E1394" s="165"/>
      <c r="F1394" s="165"/>
      <c r="G1394" s="165"/>
      <c r="H1394" s="165"/>
      <c r="I1394" s="165"/>
      <c r="J1394" s="165"/>
    </row>
    <row r="1395" spans="1:11" ht="18" customHeight="1" x14ac:dyDescent="0.25">
      <c r="A1395" s="129"/>
      <c r="B1395" s="130" t="s">
        <v>43</v>
      </c>
      <c r="C1395" s="129" t="s">
        <v>44</v>
      </c>
      <c r="D1395" s="129" t="s">
        <v>4</v>
      </c>
      <c r="E1395" s="239" t="s">
        <v>405</v>
      </c>
      <c r="F1395" s="240"/>
      <c r="G1395" s="144" t="s">
        <v>45</v>
      </c>
      <c r="H1395" s="130" t="s">
        <v>46</v>
      </c>
      <c r="I1395" s="130" t="s">
        <v>406</v>
      </c>
      <c r="J1395" s="130"/>
      <c r="K1395" s="130"/>
    </row>
    <row r="1396" spans="1:11" ht="51.95" customHeight="1" x14ac:dyDescent="0.25">
      <c r="A1396" s="133" t="s">
        <v>407</v>
      </c>
      <c r="B1396" s="134" t="s">
        <v>543</v>
      </c>
      <c r="C1396" s="133" t="s">
        <v>51</v>
      </c>
      <c r="D1396" s="133" t="s">
        <v>544</v>
      </c>
      <c r="E1396" s="233" t="s">
        <v>540</v>
      </c>
      <c r="F1396" s="234"/>
      <c r="G1396" s="145" t="s">
        <v>53</v>
      </c>
      <c r="H1396" s="151">
        <v>1</v>
      </c>
      <c r="I1396" s="146"/>
      <c r="J1396" s="146"/>
      <c r="K1396" s="146"/>
    </row>
    <row r="1397" spans="1:11" ht="39" customHeight="1" x14ac:dyDescent="0.25">
      <c r="A1397" s="157" t="s">
        <v>412</v>
      </c>
      <c r="B1397" s="158" t="s">
        <v>1082</v>
      </c>
      <c r="C1397" s="157" t="s">
        <v>51</v>
      </c>
      <c r="D1397" s="157" t="s">
        <v>1083</v>
      </c>
      <c r="E1397" s="237" t="s">
        <v>463</v>
      </c>
      <c r="F1397" s="238"/>
      <c r="G1397" s="159" t="s">
        <v>62</v>
      </c>
      <c r="H1397" s="160">
        <v>5.6999999999999996E-6</v>
      </c>
      <c r="I1397" s="160">
        <v>0</v>
      </c>
      <c r="J1397" s="161"/>
      <c r="K1397" s="161"/>
    </row>
    <row r="1398" spans="1:11" ht="25.5" x14ac:dyDescent="0.25">
      <c r="A1398" s="162"/>
      <c r="B1398" s="162"/>
      <c r="C1398" s="162"/>
      <c r="D1398" s="162"/>
      <c r="E1398" s="162" t="s">
        <v>429</v>
      </c>
      <c r="F1398" s="163">
        <v>0</v>
      </c>
      <c r="G1398" s="162" t="s">
        <v>430</v>
      </c>
      <c r="H1398" s="163">
        <v>0</v>
      </c>
      <c r="I1398" s="162" t="s">
        <v>431</v>
      </c>
      <c r="J1398" s="163"/>
    </row>
    <row r="1399" spans="1:11" ht="15.75" customHeight="1" thickBot="1" x14ac:dyDescent="0.3">
      <c r="A1399" s="162"/>
      <c r="B1399" s="162"/>
      <c r="C1399" s="162"/>
      <c r="D1399" s="162"/>
      <c r="E1399" s="162" t="s">
        <v>432</v>
      </c>
      <c r="F1399" s="163">
        <v>1.64</v>
      </c>
      <c r="G1399" s="162"/>
      <c r="H1399" s="241" t="s">
        <v>433</v>
      </c>
      <c r="I1399" s="241"/>
      <c r="J1399" s="163"/>
    </row>
    <row r="1400" spans="1:11" ht="0.95" customHeight="1" thickTop="1" x14ac:dyDescent="0.25">
      <c r="A1400" s="165"/>
      <c r="B1400" s="165"/>
      <c r="C1400" s="165"/>
      <c r="D1400" s="165"/>
      <c r="E1400" s="165"/>
      <c r="F1400" s="165"/>
      <c r="G1400" s="165"/>
      <c r="H1400" s="165"/>
      <c r="I1400" s="165"/>
      <c r="J1400" s="165"/>
    </row>
    <row r="1401" spans="1:11" ht="18" customHeight="1" x14ac:dyDescent="0.25">
      <c r="A1401" s="129"/>
      <c r="B1401" s="130" t="s">
        <v>43</v>
      </c>
      <c r="C1401" s="129" t="s">
        <v>44</v>
      </c>
      <c r="D1401" s="129" t="s">
        <v>4</v>
      </c>
      <c r="E1401" s="239" t="s">
        <v>405</v>
      </c>
      <c r="F1401" s="240"/>
      <c r="G1401" s="144" t="s">
        <v>45</v>
      </c>
      <c r="H1401" s="130" t="s">
        <v>46</v>
      </c>
      <c r="I1401" s="130" t="s">
        <v>406</v>
      </c>
      <c r="J1401" s="130"/>
      <c r="K1401" s="130"/>
    </row>
    <row r="1402" spans="1:11" ht="39" customHeight="1" x14ac:dyDescent="0.25">
      <c r="A1402" s="133" t="s">
        <v>407</v>
      </c>
      <c r="B1402" s="134" t="s">
        <v>541</v>
      </c>
      <c r="C1402" s="133" t="s">
        <v>51</v>
      </c>
      <c r="D1402" s="133" t="s">
        <v>542</v>
      </c>
      <c r="E1402" s="233" t="s">
        <v>540</v>
      </c>
      <c r="F1402" s="234"/>
      <c r="G1402" s="145" t="s">
        <v>53</v>
      </c>
      <c r="H1402" s="151">
        <v>1</v>
      </c>
      <c r="I1402" s="146"/>
      <c r="J1402" s="146"/>
      <c r="K1402" s="146"/>
    </row>
    <row r="1403" spans="1:11" ht="39" customHeight="1" x14ac:dyDescent="0.25">
      <c r="A1403" s="157" t="s">
        <v>412</v>
      </c>
      <c r="B1403" s="158" t="s">
        <v>1082</v>
      </c>
      <c r="C1403" s="157" t="s">
        <v>51</v>
      </c>
      <c r="D1403" s="157" t="s">
        <v>1083</v>
      </c>
      <c r="E1403" s="237" t="s">
        <v>463</v>
      </c>
      <c r="F1403" s="238"/>
      <c r="G1403" s="159" t="s">
        <v>62</v>
      </c>
      <c r="H1403" s="160">
        <v>1.4100000000000001E-5</v>
      </c>
      <c r="I1403" s="160">
        <v>0</v>
      </c>
      <c r="J1403" s="161"/>
      <c r="K1403" s="161"/>
    </row>
    <row r="1404" spans="1:11" ht="25.5" x14ac:dyDescent="0.25">
      <c r="A1404" s="162"/>
      <c r="B1404" s="162"/>
      <c r="C1404" s="162"/>
      <c r="D1404" s="162"/>
      <c r="E1404" s="162" t="s">
        <v>429</v>
      </c>
      <c r="F1404" s="163">
        <v>0</v>
      </c>
      <c r="G1404" s="162" t="s">
        <v>430</v>
      </c>
      <c r="H1404" s="163">
        <v>0</v>
      </c>
      <c r="I1404" s="162" t="s">
        <v>431</v>
      </c>
      <c r="J1404" s="163"/>
    </row>
    <row r="1405" spans="1:11" ht="15.75" customHeight="1" thickBot="1" x14ac:dyDescent="0.3">
      <c r="A1405" s="162"/>
      <c r="B1405" s="162"/>
      <c r="C1405" s="162"/>
      <c r="D1405" s="162"/>
      <c r="E1405" s="162" t="s">
        <v>432</v>
      </c>
      <c r="F1405" s="163">
        <v>4.0599999999999996</v>
      </c>
      <c r="G1405" s="162"/>
      <c r="H1405" s="241" t="s">
        <v>433</v>
      </c>
      <c r="I1405" s="241"/>
      <c r="J1405" s="163"/>
    </row>
    <row r="1406" spans="1:11" ht="0.95" customHeight="1" thickTop="1" x14ac:dyDescent="0.25">
      <c r="A1406" s="165"/>
      <c r="B1406" s="165"/>
      <c r="C1406" s="165"/>
      <c r="D1406" s="165"/>
      <c r="E1406" s="165"/>
      <c r="F1406" s="165"/>
      <c r="G1406" s="165"/>
      <c r="H1406" s="165"/>
      <c r="I1406" s="165"/>
      <c r="J1406" s="165"/>
    </row>
    <row r="1407" spans="1:11" ht="18" customHeight="1" x14ac:dyDescent="0.25">
      <c r="A1407" s="129"/>
      <c r="B1407" s="130" t="s">
        <v>43</v>
      </c>
      <c r="C1407" s="129" t="s">
        <v>44</v>
      </c>
      <c r="D1407" s="129" t="s">
        <v>4</v>
      </c>
      <c r="E1407" s="239" t="s">
        <v>405</v>
      </c>
      <c r="F1407" s="240"/>
      <c r="G1407" s="144" t="s">
        <v>45</v>
      </c>
      <c r="H1407" s="130" t="s">
        <v>46</v>
      </c>
      <c r="I1407" s="130" t="s">
        <v>406</v>
      </c>
      <c r="J1407" s="130"/>
      <c r="K1407" s="130"/>
    </row>
    <row r="1408" spans="1:11" ht="39" customHeight="1" x14ac:dyDescent="0.25">
      <c r="A1408" s="133" t="s">
        <v>407</v>
      </c>
      <c r="B1408" s="134" t="s">
        <v>545</v>
      </c>
      <c r="C1408" s="133" t="s">
        <v>51</v>
      </c>
      <c r="D1408" s="133" t="s">
        <v>546</v>
      </c>
      <c r="E1408" s="233" t="s">
        <v>540</v>
      </c>
      <c r="F1408" s="234"/>
      <c r="G1408" s="145" t="s">
        <v>53</v>
      </c>
      <c r="H1408" s="151">
        <v>1</v>
      </c>
      <c r="I1408" s="146"/>
      <c r="J1408" s="146"/>
      <c r="K1408" s="146"/>
    </row>
    <row r="1409" spans="1:11" ht="39" customHeight="1" x14ac:dyDescent="0.25">
      <c r="A1409" s="157" t="s">
        <v>412</v>
      </c>
      <c r="B1409" s="158" t="s">
        <v>1082</v>
      </c>
      <c r="C1409" s="157" t="s">
        <v>51</v>
      </c>
      <c r="D1409" s="157" t="s">
        <v>1083</v>
      </c>
      <c r="E1409" s="237" t="s">
        <v>463</v>
      </c>
      <c r="F1409" s="238"/>
      <c r="G1409" s="159" t="s">
        <v>62</v>
      </c>
      <c r="H1409" s="160">
        <v>6.4300000000000004E-5</v>
      </c>
      <c r="I1409" s="160">
        <v>0</v>
      </c>
      <c r="J1409" s="161"/>
      <c r="K1409" s="161"/>
    </row>
    <row r="1410" spans="1:11" ht="25.5" x14ac:dyDescent="0.25">
      <c r="A1410" s="162"/>
      <c r="B1410" s="162"/>
      <c r="C1410" s="162"/>
      <c r="D1410" s="162"/>
      <c r="E1410" s="162" t="s">
        <v>429</v>
      </c>
      <c r="F1410" s="163">
        <v>0</v>
      </c>
      <c r="G1410" s="162" t="s">
        <v>430</v>
      </c>
      <c r="H1410" s="163">
        <v>0</v>
      </c>
      <c r="I1410" s="162" t="s">
        <v>431</v>
      </c>
      <c r="J1410" s="163"/>
    </row>
    <row r="1411" spans="1:11" ht="15.75" customHeight="1" thickBot="1" x14ac:dyDescent="0.3">
      <c r="A1411" s="162"/>
      <c r="B1411" s="162"/>
      <c r="C1411" s="162"/>
      <c r="D1411" s="162"/>
      <c r="E1411" s="162" t="s">
        <v>432</v>
      </c>
      <c r="F1411" s="163">
        <v>18.510000000000002</v>
      </c>
      <c r="G1411" s="162"/>
      <c r="H1411" s="241" t="s">
        <v>433</v>
      </c>
      <c r="I1411" s="241"/>
      <c r="J1411" s="163"/>
    </row>
    <row r="1412" spans="1:11" ht="0.95" customHeight="1" thickTop="1" x14ac:dyDescent="0.25">
      <c r="A1412" s="165"/>
      <c r="B1412" s="165"/>
      <c r="C1412" s="165"/>
      <c r="D1412" s="165"/>
      <c r="E1412" s="165"/>
      <c r="F1412" s="165"/>
      <c r="G1412" s="165"/>
      <c r="H1412" s="165"/>
      <c r="I1412" s="165"/>
      <c r="J1412" s="165"/>
    </row>
    <row r="1413" spans="1:11" ht="18" customHeight="1" x14ac:dyDescent="0.25">
      <c r="A1413" s="129"/>
      <c r="B1413" s="130" t="s">
        <v>43</v>
      </c>
      <c r="C1413" s="129" t="s">
        <v>44</v>
      </c>
      <c r="D1413" s="129" t="s">
        <v>4</v>
      </c>
      <c r="E1413" s="239" t="s">
        <v>405</v>
      </c>
      <c r="F1413" s="240"/>
      <c r="G1413" s="144" t="s">
        <v>45</v>
      </c>
      <c r="H1413" s="130" t="s">
        <v>46</v>
      </c>
      <c r="I1413" s="130" t="s">
        <v>406</v>
      </c>
      <c r="J1413" s="130"/>
      <c r="K1413" s="130"/>
    </row>
    <row r="1414" spans="1:11" ht="51.95" customHeight="1" x14ac:dyDescent="0.25">
      <c r="A1414" s="133" t="s">
        <v>407</v>
      </c>
      <c r="B1414" s="134" t="s">
        <v>547</v>
      </c>
      <c r="C1414" s="133" t="s">
        <v>51</v>
      </c>
      <c r="D1414" s="133" t="s">
        <v>548</v>
      </c>
      <c r="E1414" s="233" t="s">
        <v>540</v>
      </c>
      <c r="F1414" s="234"/>
      <c r="G1414" s="145" t="s">
        <v>53</v>
      </c>
      <c r="H1414" s="151">
        <v>1</v>
      </c>
      <c r="I1414" s="146"/>
      <c r="J1414" s="146"/>
      <c r="K1414" s="146"/>
    </row>
    <row r="1415" spans="1:11" ht="26.1" customHeight="1" x14ac:dyDescent="0.25">
      <c r="A1415" s="157" t="s">
        <v>412</v>
      </c>
      <c r="B1415" s="158" t="s">
        <v>1172</v>
      </c>
      <c r="C1415" s="157" t="s">
        <v>51</v>
      </c>
      <c r="D1415" s="157" t="s">
        <v>1173</v>
      </c>
      <c r="E1415" s="237" t="s">
        <v>445</v>
      </c>
      <c r="F1415" s="238"/>
      <c r="G1415" s="159" t="s">
        <v>723</v>
      </c>
      <c r="H1415" s="160">
        <v>4.8499999999999996</v>
      </c>
      <c r="I1415" s="160">
        <v>0</v>
      </c>
      <c r="J1415" s="161"/>
      <c r="K1415" s="161"/>
    </row>
    <row r="1416" spans="1:11" ht="25.5" x14ac:dyDescent="0.25">
      <c r="A1416" s="162"/>
      <c r="B1416" s="162"/>
      <c r="C1416" s="162"/>
      <c r="D1416" s="162"/>
      <c r="E1416" s="162" t="s">
        <v>429</v>
      </c>
      <c r="F1416" s="163">
        <v>0</v>
      </c>
      <c r="G1416" s="162" t="s">
        <v>430</v>
      </c>
      <c r="H1416" s="163">
        <v>0</v>
      </c>
      <c r="I1416" s="162" t="s">
        <v>431</v>
      </c>
      <c r="J1416" s="163"/>
    </row>
    <row r="1417" spans="1:11" ht="15.75" customHeight="1" thickBot="1" x14ac:dyDescent="0.3">
      <c r="A1417" s="162"/>
      <c r="B1417" s="162"/>
      <c r="C1417" s="162"/>
      <c r="D1417" s="162"/>
      <c r="E1417" s="162" t="s">
        <v>432</v>
      </c>
      <c r="F1417" s="163">
        <v>7.56</v>
      </c>
      <c r="G1417" s="162"/>
      <c r="H1417" s="241" t="s">
        <v>433</v>
      </c>
      <c r="I1417" s="241"/>
      <c r="J1417" s="163"/>
    </row>
    <row r="1418" spans="1:11" ht="0.95" customHeight="1" thickTop="1" x14ac:dyDescent="0.25">
      <c r="A1418" s="165"/>
      <c r="B1418" s="165"/>
      <c r="C1418" s="165"/>
      <c r="D1418" s="165"/>
      <c r="E1418" s="165"/>
      <c r="F1418" s="165"/>
      <c r="G1418" s="165"/>
      <c r="H1418" s="165"/>
      <c r="I1418" s="165"/>
      <c r="J1418" s="165"/>
    </row>
    <row r="1419" spans="1:11" ht="18" customHeight="1" x14ac:dyDescent="0.25">
      <c r="A1419" s="129"/>
      <c r="B1419" s="130" t="s">
        <v>43</v>
      </c>
      <c r="C1419" s="129" t="s">
        <v>44</v>
      </c>
      <c r="D1419" s="129" t="s">
        <v>4</v>
      </c>
      <c r="E1419" s="239" t="s">
        <v>405</v>
      </c>
      <c r="F1419" s="240"/>
      <c r="G1419" s="144" t="s">
        <v>45</v>
      </c>
      <c r="H1419" s="130" t="s">
        <v>46</v>
      </c>
      <c r="I1419" s="130" t="s">
        <v>406</v>
      </c>
      <c r="J1419" s="130"/>
      <c r="K1419" s="130"/>
    </row>
    <row r="1420" spans="1:11" ht="24" customHeight="1" x14ac:dyDescent="0.25">
      <c r="A1420" s="133" t="s">
        <v>407</v>
      </c>
      <c r="B1420" s="134" t="s">
        <v>719</v>
      </c>
      <c r="C1420" s="133" t="s">
        <v>51</v>
      </c>
      <c r="D1420" s="133" t="s">
        <v>720</v>
      </c>
      <c r="E1420" s="233" t="s">
        <v>408</v>
      </c>
      <c r="F1420" s="234"/>
      <c r="G1420" s="145" t="s">
        <v>53</v>
      </c>
      <c r="H1420" s="151">
        <v>1</v>
      </c>
      <c r="I1420" s="146"/>
      <c r="J1420" s="146"/>
      <c r="K1420" s="146"/>
    </row>
    <row r="1421" spans="1:11" ht="26.1" customHeight="1" x14ac:dyDescent="0.25">
      <c r="A1421" s="152" t="s">
        <v>409</v>
      </c>
      <c r="B1421" s="153" t="s">
        <v>1477</v>
      </c>
      <c r="C1421" s="152" t="s">
        <v>51</v>
      </c>
      <c r="D1421" s="152" t="s">
        <v>1478</v>
      </c>
      <c r="E1421" s="235" t="s">
        <v>408</v>
      </c>
      <c r="F1421" s="236"/>
      <c r="G1421" s="154" t="s">
        <v>53</v>
      </c>
      <c r="H1421" s="155">
        <v>1</v>
      </c>
      <c r="I1421" s="155">
        <v>0</v>
      </c>
      <c r="J1421" s="156"/>
      <c r="K1421" s="156"/>
    </row>
    <row r="1422" spans="1:11" ht="24" customHeight="1" x14ac:dyDescent="0.25">
      <c r="A1422" s="157" t="s">
        <v>412</v>
      </c>
      <c r="B1422" s="158" t="s">
        <v>1105</v>
      </c>
      <c r="C1422" s="157" t="s">
        <v>51</v>
      </c>
      <c r="D1422" s="157" t="s">
        <v>1106</v>
      </c>
      <c r="E1422" s="237" t="s">
        <v>415</v>
      </c>
      <c r="F1422" s="238"/>
      <c r="G1422" s="159" t="s">
        <v>53</v>
      </c>
      <c r="H1422" s="160">
        <v>1</v>
      </c>
      <c r="I1422" s="160">
        <v>0</v>
      </c>
      <c r="J1422" s="161"/>
      <c r="K1422" s="161"/>
    </row>
    <row r="1423" spans="1:11" ht="26.1" customHeight="1" x14ac:dyDescent="0.25">
      <c r="A1423" s="157" t="s">
        <v>412</v>
      </c>
      <c r="B1423" s="158" t="s">
        <v>416</v>
      </c>
      <c r="C1423" s="157" t="s">
        <v>51</v>
      </c>
      <c r="D1423" s="157" t="s">
        <v>417</v>
      </c>
      <c r="E1423" s="237" t="s">
        <v>418</v>
      </c>
      <c r="F1423" s="238"/>
      <c r="G1423" s="159" t="s">
        <v>53</v>
      </c>
      <c r="H1423" s="160">
        <v>1</v>
      </c>
      <c r="I1423" s="160">
        <v>0</v>
      </c>
      <c r="J1423" s="161"/>
      <c r="K1423" s="161"/>
    </row>
    <row r="1424" spans="1:11" ht="26.1" customHeight="1" x14ac:dyDescent="0.25">
      <c r="A1424" s="157" t="s">
        <v>412</v>
      </c>
      <c r="B1424" s="158" t="s">
        <v>1048</v>
      </c>
      <c r="C1424" s="157" t="s">
        <v>51</v>
      </c>
      <c r="D1424" s="157" t="s">
        <v>1049</v>
      </c>
      <c r="E1424" s="237" t="s">
        <v>530</v>
      </c>
      <c r="F1424" s="238"/>
      <c r="G1424" s="159" t="s">
        <v>53</v>
      </c>
      <c r="H1424" s="160">
        <v>1</v>
      </c>
      <c r="I1424" s="160">
        <v>0</v>
      </c>
      <c r="J1424" s="161"/>
      <c r="K1424" s="161"/>
    </row>
    <row r="1425" spans="1:11" ht="26.1" customHeight="1" x14ac:dyDescent="0.25">
      <c r="A1425" s="157" t="s">
        <v>412</v>
      </c>
      <c r="B1425" s="158" t="s">
        <v>419</v>
      </c>
      <c r="C1425" s="157" t="s">
        <v>51</v>
      </c>
      <c r="D1425" s="157" t="s">
        <v>420</v>
      </c>
      <c r="E1425" s="237" t="s">
        <v>418</v>
      </c>
      <c r="F1425" s="238"/>
      <c r="G1425" s="159" t="s">
        <v>53</v>
      </c>
      <c r="H1425" s="160">
        <v>1</v>
      </c>
      <c r="I1425" s="160">
        <v>0</v>
      </c>
      <c r="J1425" s="161"/>
      <c r="K1425" s="161"/>
    </row>
    <row r="1426" spans="1:11" ht="26.1" customHeight="1" x14ac:dyDescent="0.25">
      <c r="A1426" s="157" t="s">
        <v>412</v>
      </c>
      <c r="B1426" s="158" t="s">
        <v>421</v>
      </c>
      <c r="C1426" s="157" t="s">
        <v>51</v>
      </c>
      <c r="D1426" s="157" t="s">
        <v>422</v>
      </c>
      <c r="E1426" s="237" t="s">
        <v>423</v>
      </c>
      <c r="F1426" s="238"/>
      <c r="G1426" s="159" t="s">
        <v>53</v>
      </c>
      <c r="H1426" s="160">
        <v>1</v>
      </c>
      <c r="I1426" s="160">
        <v>0</v>
      </c>
      <c r="J1426" s="161"/>
      <c r="K1426" s="161"/>
    </row>
    <row r="1427" spans="1:11" ht="26.1" customHeight="1" x14ac:dyDescent="0.25">
      <c r="A1427" s="157" t="s">
        <v>412</v>
      </c>
      <c r="B1427" s="158" t="s">
        <v>1162</v>
      </c>
      <c r="C1427" s="157" t="s">
        <v>51</v>
      </c>
      <c r="D1427" s="157" t="s">
        <v>1163</v>
      </c>
      <c r="E1427" s="237" t="s">
        <v>426</v>
      </c>
      <c r="F1427" s="238"/>
      <c r="G1427" s="159" t="s">
        <v>53</v>
      </c>
      <c r="H1427" s="160">
        <v>1</v>
      </c>
      <c r="I1427" s="160">
        <v>0</v>
      </c>
      <c r="J1427" s="161"/>
      <c r="K1427" s="161"/>
    </row>
    <row r="1428" spans="1:11" ht="26.1" customHeight="1" x14ac:dyDescent="0.25">
      <c r="A1428" s="157" t="s">
        <v>412</v>
      </c>
      <c r="B1428" s="158" t="s">
        <v>1126</v>
      </c>
      <c r="C1428" s="157" t="s">
        <v>51</v>
      </c>
      <c r="D1428" s="157" t="s">
        <v>1127</v>
      </c>
      <c r="E1428" s="237" t="s">
        <v>426</v>
      </c>
      <c r="F1428" s="238"/>
      <c r="G1428" s="159" t="s">
        <v>53</v>
      </c>
      <c r="H1428" s="160">
        <v>1</v>
      </c>
      <c r="I1428" s="160">
        <v>0</v>
      </c>
      <c r="J1428" s="161"/>
      <c r="K1428" s="161"/>
    </row>
    <row r="1429" spans="1:11" ht="25.5" x14ac:dyDescent="0.25">
      <c r="A1429" s="162"/>
      <c r="B1429" s="162"/>
      <c r="C1429" s="162"/>
      <c r="D1429" s="162"/>
      <c r="E1429" s="162" t="s">
        <v>429</v>
      </c>
      <c r="F1429" s="163">
        <v>11.2512493</v>
      </c>
      <c r="G1429" s="162" t="s">
        <v>430</v>
      </c>
      <c r="H1429" s="163">
        <v>12.39</v>
      </c>
      <c r="I1429" s="162" t="s">
        <v>431</v>
      </c>
      <c r="J1429" s="163"/>
    </row>
    <row r="1430" spans="1:11" ht="15.75" customHeight="1" thickBot="1" x14ac:dyDescent="0.3">
      <c r="A1430" s="162"/>
      <c r="B1430" s="162"/>
      <c r="C1430" s="162"/>
      <c r="D1430" s="162"/>
      <c r="E1430" s="162" t="s">
        <v>432</v>
      </c>
      <c r="F1430" s="163">
        <v>7.26</v>
      </c>
      <c r="G1430" s="162"/>
      <c r="H1430" s="241" t="s">
        <v>433</v>
      </c>
      <c r="I1430" s="241"/>
      <c r="J1430" s="163"/>
    </row>
    <row r="1431" spans="1:11" ht="0.95" customHeight="1" thickTop="1" x14ac:dyDescent="0.25">
      <c r="A1431" s="165"/>
      <c r="B1431" s="165"/>
      <c r="C1431" s="165"/>
      <c r="D1431" s="165"/>
      <c r="E1431" s="165"/>
      <c r="F1431" s="165"/>
      <c r="G1431" s="165"/>
      <c r="H1431" s="165"/>
      <c r="I1431" s="165"/>
      <c r="J1431" s="165"/>
    </row>
    <row r="1432" spans="1:11" ht="18" customHeight="1" x14ac:dyDescent="0.25">
      <c r="A1432" s="129"/>
      <c r="B1432" s="130" t="s">
        <v>43</v>
      </c>
      <c r="C1432" s="129" t="s">
        <v>44</v>
      </c>
      <c r="D1432" s="129" t="s">
        <v>4</v>
      </c>
      <c r="E1432" s="239" t="s">
        <v>405</v>
      </c>
      <c r="F1432" s="240"/>
      <c r="G1432" s="144" t="s">
        <v>45</v>
      </c>
      <c r="H1432" s="130" t="s">
        <v>46</v>
      </c>
      <c r="I1432" s="130" t="s">
        <v>406</v>
      </c>
      <c r="J1432" s="130"/>
      <c r="K1432" s="130"/>
    </row>
    <row r="1433" spans="1:11" ht="26.1" customHeight="1" x14ac:dyDescent="0.25">
      <c r="A1433" s="133" t="s">
        <v>407</v>
      </c>
      <c r="B1433" s="134" t="s">
        <v>552</v>
      </c>
      <c r="C1433" s="133" t="s">
        <v>51</v>
      </c>
      <c r="D1433" s="133" t="s">
        <v>553</v>
      </c>
      <c r="E1433" s="233" t="s">
        <v>408</v>
      </c>
      <c r="F1433" s="234"/>
      <c r="G1433" s="145" t="s">
        <v>53</v>
      </c>
      <c r="H1433" s="151">
        <v>1</v>
      </c>
      <c r="I1433" s="146"/>
      <c r="J1433" s="146"/>
      <c r="K1433" s="146"/>
    </row>
    <row r="1434" spans="1:11" ht="26.1" customHeight="1" x14ac:dyDescent="0.25">
      <c r="A1434" s="152" t="s">
        <v>409</v>
      </c>
      <c r="B1434" s="153" t="s">
        <v>1479</v>
      </c>
      <c r="C1434" s="152" t="s">
        <v>51</v>
      </c>
      <c r="D1434" s="152" t="s">
        <v>1480</v>
      </c>
      <c r="E1434" s="235" t="s">
        <v>408</v>
      </c>
      <c r="F1434" s="236"/>
      <c r="G1434" s="154" t="s">
        <v>53</v>
      </c>
      <c r="H1434" s="155">
        <v>1</v>
      </c>
      <c r="I1434" s="155">
        <v>0</v>
      </c>
      <c r="J1434" s="156"/>
      <c r="K1434" s="156"/>
    </row>
    <row r="1435" spans="1:11" ht="24" customHeight="1" x14ac:dyDescent="0.25">
      <c r="A1435" s="157" t="s">
        <v>412</v>
      </c>
      <c r="B1435" s="158" t="s">
        <v>1068</v>
      </c>
      <c r="C1435" s="157" t="s">
        <v>51</v>
      </c>
      <c r="D1435" s="157" t="s">
        <v>1069</v>
      </c>
      <c r="E1435" s="237" t="s">
        <v>415</v>
      </c>
      <c r="F1435" s="238"/>
      <c r="G1435" s="159" t="s">
        <v>53</v>
      </c>
      <c r="H1435" s="160">
        <v>1</v>
      </c>
      <c r="I1435" s="160">
        <v>0</v>
      </c>
      <c r="J1435" s="161"/>
      <c r="K1435" s="161"/>
    </row>
    <row r="1436" spans="1:11" ht="26.1" customHeight="1" x14ac:dyDescent="0.25">
      <c r="A1436" s="157" t="s">
        <v>412</v>
      </c>
      <c r="B1436" s="158" t="s">
        <v>416</v>
      </c>
      <c r="C1436" s="157" t="s">
        <v>51</v>
      </c>
      <c r="D1436" s="157" t="s">
        <v>417</v>
      </c>
      <c r="E1436" s="237" t="s">
        <v>418</v>
      </c>
      <c r="F1436" s="238"/>
      <c r="G1436" s="159" t="s">
        <v>53</v>
      </c>
      <c r="H1436" s="160">
        <v>1</v>
      </c>
      <c r="I1436" s="160">
        <v>0</v>
      </c>
      <c r="J1436" s="161"/>
      <c r="K1436" s="161"/>
    </row>
    <row r="1437" spans="1:11" ht="26.1" customHeight="1" x14ac:dyDescent="0.25">
      <c r="A1437" s="157" t="s">
        <v>412</v>
      </c>
      <c r="B1437" s="158" t="s">
        <v>1048</v>
      </c>
      <c r="C1437" s="157" t="s">
        <v>51</v>
      </c>
      <c r="D1437" s="157" t="s">
        <v>1049</v>
      </c>
      <c r="E1437" s="237" t="s">
        <v>530</v>
      </c>
      <c r="F1437" s="238"/>
      <c r="G1437" s="159" t="s">
        <v>53</v>
      </c>
      <c r="H1437" s="160">
        <v>1</v>
      </c>
      <c r="I1437" s="160">
        <v>0</v>
      </c>
      <c r="J1437" s="161"/>
      <c r="K1437" s="161"/>
    </row>
    <row r="1438" spans="1:11" ht="26.1" customHeight="1" x14ac:dyDescent="0.25">
      <c r="A1438" s="157" t="s">
        <v>412</v>
      </c>
      <c r="B1438" s="158" t="s">
        <v>419</v>
      </c>
      <c r="C1438" s="157" t="s">
        <v>51</v>
      </c>
      <c r="D1438" s="157" t="s">
        <v>420</v>
      </c>
      <c r="E1438" s="237" t="s">
        <v>418</v>
      </c>
      <c r="F1438" s="238"/>
      <c r="G1438" s="159" t="s">
        <v>53</v>
      </c>
      <c r="H1438" s="160">
        <v>1</v>
      </c>
      <c r="I1438" s="160">
        <v>0</v>
      </c>
      <c r="J1438" s="161"/>
      <c r="K1438" s="161"/>
    </row>
    <row r="1439" spans="1:11" ht="26.1" customHeight="1" x14ac:dyDescent="0.25">
      <c r="A1439" s="157" t="s">
        <v>412</v>
      </c>
      <c r="B1439" s="158" t="s">
        <v>421</v>
      </c>
      <c r="C1439" s="157" t="s">
        <v>51</v>
      </c>
      <c r="D1439" s="157" t="s">
        <v>422</v>
      </c>
      <c r="E1439" s="237" t="s">
        <v>423</v>
      </c>
      <c r="F1439" s="238"/>
      <c r="G1439" s="159" t="s">
        <v>53</v>
      </c>
      <c r="H1439" s="160">
        <v>1</v>
      </c>
      <c r="I1439" s="160">
        <v>0</v>
      </c>
      <c r="J1439" s="161"/>
      <c r="K1439" s="161"/>
    </row>
    <row r="1440" spans="1:11" ht="26.1" customHeight="1" x14ac:dyDescent="0.25">
      <c r="A1440" s="157" t="s">
        <v>412</v>
      </c>
      <c r="B1440" s="158" t="s">
        <v>1324</v>
      </c>
      <c r="C1440" s="157" t="s">
        <v>51</v>
      </c>
      <c r="D1440" s="157" t="s">
        <v>1325</v>
      </c>
      <c r="E1440" s="237" t="s">
        <v>426</v>
      </c>
      <c r="F1440" s="238"/>
      <c r="G1440" s="159" t="s">
        <v>53</v>
      </c>
      <c r="H1440" s="160">
        <v>1</v>
      </c>
      <c r="I1440" s="160">
        <v>0</v>
      </c>
      <c r="J1440" s="161"/>
      <c r="K1440" s="161"/>
    </row>
    <row r="1441" spans="1:11" ht="26.1" customHeight="1" x14ac:dyDescent="0.25">
      <c r="A1441" s="157" t="s">
        <v>412</v>
      </c>
      <c r="B1441" s="158" t="s">
        <v>1227</v>
      </c>
      <c r="C1441" s="157" t="s">
        <v>51</v>
      </c>
      <c r="D1441" s="157" t="s">
        <v>1228</v>
      </c>
      <c r="E1441" s="237" t="s">
        <v>426</v>
      </c>
      <c r="F1441" s="238"/>
      <c r="G1441" s="159" t="s">
        <v>53</v>
      </c>
      <c r="H1441" s="160">
        <v>1</v>
      </c>
      <c r="I1441" s="160">
        <v>0</v>
      </c>
      <c r="J1441" s="161"/>
      <c r="K1441" s="161"/>
    </row>
    <row r="1442" spans="1:11" ht="25.5" x14ac:dyDescent="0.25">
      <c r="A1442" s="162"/>
      <c r="B1442" s="162"/>
      <c r="C1442" s="162"/>
      <c r="D1442" s="162"/>
      <c r="E1442" s="162" t="s">
        <v>429</v>
      </c>
      <c r="F1442" s="163">
        <v>14.068821099999999</v>
      </c>
      <c r="G1442" s="162" t="s">
        <v>430</v>
      </c>
      <c r="H1442" s="163">
        <v>15.49</v>
      </c>
      <c r="I1442" s="162" t="s">
        <v>431</v>
      </c>
      <c r="J1442" s="163"/>
    </row>
    <row r="1443" spans="1:11" ht="15.75" customHeight="1" thickBot="1" x14ac:dyDescent="0.3">
      <c r="A1443" s="162"/>
      <c r="B1443" s="162"/>
      <c r="C1443" s="162"/>
      <c r="D1443" s="162"/>
      <c r="E1443" s="162" t="s">
        <v>432</v>
      </c>
      <c r="F1443" s="163">
        <v>8.32</v>
      </c>
      <c r="G1443" s="162"/>
      <c r="H1443" s="241" t="s">
        <v>433</v>
      </c>
      <c r="I1443" s="241"/>
      <c r="J1443" s="163"/>
    </row>
    <row r="1444" spans="1:11" ht="0.95" customHeight="1" thickTop="1" x14ac:dyDescent="0.25">
      <c r="A1444" s="165"/>
      <c r="B1444" s="165"/>
      <c r="C1444" s="165"/>
      <c r="D1444" s="165"/>
      <c r="E1444" s="165"/>
      <c r="F1444" s="165"/>
      <c r="G1444" s="165"/>
      <c r="H1444" s="165"/>
      <c r="I1444" s="165"/>
      <c r="J1444" s="165"/>
    </row>
    <row r="1445" spans="1:11" ht="18" customHeight="1" x14ac:dyDescent="0.25">
      <c r="A1445" s="129"/>
      <c r="B1445" s="130" t="s">
        <v>43</v>
      </c>
      <c r="C1445" s="129" t="s">
        <v>44</v>
      </c>
      <c r="D1445" s="129" t="s">
        <v>4</v>
      </c>
      <c r="E1445" s="239" t="s">
        <v>405</v>
      </c>
      <c r="F1445" s="240"/>
      <c r="G1445" s="144" t="s">
        <v>45</v>
      </c>
      <c r="H1445" s="130" t="s">
        <v>46</v>
      </c>
      <c r="I1445" s="130" t="s">
        <v>406</v>
      </c>
      <c r="J1445" s="130"/>
      <c r="K1445" s="130"/>
    </row>
    <row r="1446" spans="1:11" ht="26.1" customHeight="1" x14ac:dyDescent="0.25">
      <c r="A1446" s="133" t="s">
        <v>407</v>
      </c>
      <c r="B1446" s="134" t="s">
        <v>913</v>
      </c>
      <c r="C1446" s="133" t="s">
        <v>51</v>
      </c>
      <c r="D1446" s="133" t="s">
        <v>914</v>
      </c>
      <c r="E1446" s="233" t="s">
        <v>408</v>
      </c>
      <c r="F1446" s="234"/>
      <c r="G1446" s="145" t="s">
        <v>53</v>
      </c>
      <c r="H1446" s="151">
        <v>1</v>
      </c>
      <c r="I1446" s="146"/>
      <c r="J1446" s="146"/>
      <c r="K1446" s="146"/>
    </row>
    <row r="1447" spans="1:11" ht="26.1" customHeight="1" x14ac:dyDescent="0.25">
      <c r="A1447" s="152" t="s">
        <v>409</v>
      </c>
      <c r="B1447" s="153" t="s">
        <v>1481</v>
      </c>
      <c r="C1447" s="152" t="s">
        <v>51</v>
      </c>
      <c r="D1447" s="152" t="s">
        <v>1482</v>
      </c>
      <c r="E1447" s="235" t="s">
        <v>408</v>
      </c>
      <c r="F1447" s="236"/>
      <c r="G1447" s="154" t="s">
        <v>53</v>
      </c>
      <c r="H1447" s="155">
        <v>1</v>
      </c>
      <c r="I1447" s="155">
        <v>0</v>
      </c>
      <c r="J1447" s="156"/>
      <c r="K1447" s="156"/>
    </row>
    <row r="1448" spans="1:11" ht="26.1" customHeight="1" x14ac:dyDescent="0.25">
      <c r="A1448" s="157" t="s">
        <v>412</v>
      </c>
      <c r="B1448" s="158" t="s">
        <v>416</v>
      </c>
      <c r="C1448" s="157" t="s">
        <v>51</v>
      </c>
      <c r="D1448" s="157" t="s">
        <v>417</v>
      </c>
      <c r="E1448" s="237" t="s">
        <v>418</v>
      </c>
      <c r="F1448" s="238"/>
      <c r="G1448" s="159" t="s">
        <v>53</v>
      </c>
      <c r="H1448" s="160">
        <v>1</v>
      </c>
      <c r="I1448" s="160">
        <v>0</v>
      </c>
      <c r="J1448" s="161"/>
      <c r="K1448" s="161"/>
    </row>
    <row r="1449" spans="1:11" ht="26.1" customHeight="1" x14ac:dyDescent="0.25">
      <c r="A1449" s="157" t="s">
        <v>412</v>
      </c>
      <c r="B1449" s="158" t="s">
        <v>1048</v>
      </c>
      <c r="C1449" s="157" t="s">
        <v>51</v>
      </c>
      <c r="D1449" s="157" t="s">
        <v>1049</v>
      </c>
      <c r="E1449" s="237" t="s">
        <v>530</v>
      </c>
      <c r="F1449" s="238"/>
      <c r="G1449" s="159" t="s">
        <v>53</v>
      </c>
      <c r="H1449" s="160">
        <v>1</v>
      </c>
      <c r="I1449" s="160">
        <v>0</v>
      </c>
      <c r="J1449" s="161"/>
      <c r="K1449" s="161"/>
    </row>
    <row r="1450" spans="1:11" ht="26.1" customHeight="1" x14ac:dyDescent="0.25">
      <c r="A1450" s="157" t="s">
        <v>412</v>
      </c>
      <c r="B1450" s="158" t="s">
        <v>419</v>
      </c>
      <c r="C1450" s="157" t="s">
        <v>51</v>
      </c>
      <c r="D1450" s="157" t="s">
        <v>420</v>
      </c>
      <c r="E1450" s="237" t="s">
        <v>418</v>
      </c>
      <c r="F1450" s="238"/>
      <c r="G1450" s="159" t="s">
        <v>53</v>
      </c>
      <c r="H1450" s="160">
        <v>1</v>
      </c>
      <c r="I1450" s="160">
        <v>0</v>
      </c>
      <c r="J1450" s="161"/>
      <c r="K1450" s="161"/>
    </row>
    <row r="1451" spans="1:11" ht="26.1" customHeight="1" x14ac:dyDescent="0.25">
      <c r="A1451" s="157" t="s">
        <v>412</v>
      </c>
      <c r="B1451" s="158" t="s">
        <v>421</v>
      </c>
      <c r="C1451" s="157" t="s">
        <v>51</v>
      </c>
      <c r="D1451" s="157" t="s">
        <v>422</v>
      </c>
      <c r="E1451" s="237" t="s">
        <v>423</v>
      </c>
      <c r="F1451" s="238"/>
      <c r="G1451" s="159" t="s">
        <v>53</v>
      </c>
      <c r="H1451" s="160">
        <v>1</v>
      </c>
      <c r="I1451" s="160">
        <v>0</v>
      </c>
      <c r="J1451" s="161"/>
      <c r="K1451" s="161"/>
    </row>
    <row r="1452" spans="1:11" ht="26.1" customHeight="1" x14ac:dyDescent="0.25">
      <c r="A1452" s="157" t="s">
        <v>412</v>
      </c>
      <c r="B1452" s="158" t="s">
        <v>1324</v>
      </c>
      <c r="C1452" s="157" t="s">
        <v>51</v>
      </c>
      <c r="D1452" s="157" t="s">
        <v>1325</v>
      </c>
      <c r="E1452" s="237" t="s">
        <v>426</v>
      </c>
      <c r="F1452" s="238"/>
      <c r="G1452" s="159" t="s">
        <v>53</v>
      </c>
      <c r="H1452" s="160">
        <v>1</v>
      </c>
      <c r="I1452" s="160">
        <v>0</v>
      </c>
      <c r="J1452" s="161"/>
      <c r="K1452" s="161"/>
    </row>
    <row r="1453" spans="1:11" ht="26.1" customHeight="1" x14ac:dyDescent="0.25">
      <c r="A1453" s="157" t="s">
        <v>412</v>
      </c>
      <c r="B1453" s="158" t="s">
        <v>1227</v>
      </c>
      <c r="C1453" s="157" t="s">
        <v>51</v>
      </c>
      <c r="D1453" s="157" t="s">
        <v>1228</v>
      </c>
      <c r="E1453" s="237" t="s">
        <v>426</v>
      </c>
      <c r="F1453" s="238"/>
      <c r="G1453" s="159" t="s">
        <v>53</v>
      </c>
      <c r="H1453" s="160">
        <v>1</v>
      </c>
      <c r="I1453" s="160">
        <v>0</v>
      </c>
      <c r="J1453" s="161"/>
      <c r="K1453" s="161"/>
    </row>
    <row r="1454" spans="1:11" ht="24" customHeight="1" x14ac:dyDescent="0.25">
      <c r="A1454" s="157" t="s">
        <v>412</v>
      </c>
      <c r="B1454" s="158" t="s">
        <v>1264</v>
      </c>
      <c r="C1454" s="157" t="s">
        <v>51</v>
      </c>
      <c r="D1454" s="157" t="s">
        <v>1265</v>
      </c>
      <c r="E1454" s="237" t="s">
        <v>415</v>
      </c>
      <c r="F1454" s="238"/>
      <c r="G1454" s="159" t="s">
        <v>53</v>
      </c>
      <c r="H1454" s="160">
        <v>1</v>
      </c>
      <c r="I1454" s="160">
        <v>0</v>
      </c>
      <c r="J1454" s="161"/>
      <c r="K1454" s="161"/>
    </row>
    <row r="1455" spans="1:11" ht="25.5" x14ac:dyDescent="0.25">
      <c r="A1455" s="162"/>
      <c r="B1455" s="162"/>
      <c r="C1455" s="162"/>
      <c r="D1455" s="162"/>
      <c r="E1455" s="162" t="s">
        <v>429</v>
      </c>
      <c r="F1455" s="163">
        <v>8.9762505000000008</v>
      </c>
      <c r="G1455" s="162" t="s">
        <v>430</v>
      </c>
      <c r="H1455" s="163">
        <v>9.8800000000000008</v>
      </c>
      <c r="I1455" s="162" t="s">
        <v>431</v>
      </c>
      <c r="J1455" s="163"/>
    </row>
    <row r="1456" spans="1:11" ht="15.75" customHeight="1" thickBot="1" x14ac:dyDescent="0.3">
      <c r="A1456" s="162"/>
      <c r="B1456" s="162"/>
      <c r="C1456" s="162"/>
      <c r="D1456" s="162"/>
      <c r="E1456" s="162" t="s">
        <v>432</v>
      </c>
      <c r="F1456" s="163">
        <v>5.94</v>
      </c>
      <c r="G1456" s="162"/>
      <c r="H1456" s="241" t="s">
        <v>433</v>
      </c>
      <c r="I1456" s="241"/>
      <c r="J1456" s="163"/>
    </row>
    <row r="1457" spans="1:11" ht="0.95" customHeight="1" thickTop="1" x14ac:dyDescent="0.25">
      <c r="A1457" s="165"/>
      <c r="B1457" s="165"/>
      <c r="C1457" s="165"/>
      <c r="D1457" s="165"/>
      <c r="E1457" s="165"/>
      <c r="F1457" s="165"/>
      <c r="G1457" s="165"/>
      <c r="H1457" s="165"/>
      <c r="I1457" s="165"/>
      <c r="J1457" s="165"/>
    </row>
    <row r="1458" spans="1:11" ht="18" customHeight="1" x14ac:dyDescent="0.25">
      <c r="A1458" s="129"/>
      <c r="B1458" s="130" t="s">
        <v>43</v>
      </c>
      <c r="C1458" s="129" t="s">
        <v>44</v>
      </c>
      <c r="D1458" s="129" t="s">
        <v>4</v>
      </c>
      <c r="E1458" s="239" t="s">
        <v>405</v>
      </c>
      <c r="F1458" s="240"/>
      <c r="G1458" s="144" t="s">
        <v>45</v>
      </c>
      <c r="H1458" s="130" t="s">
        <v>46</v>
      </c>
      <c r="I1458" s="130" t="s">
        <v>406</v>
      </c>
      <c r="J1458" s="130"/>
      <c r="K1458" s="130"/>
    </row>
    <row r="1459" spans="1:11" ht="24" customHeight="1" x14ac:dyDescent="0.25">
      <c r="A1459" s="133" t="s">
        <v>407</v>
      </c>
      <c r="B1459" s="134" t="s">
        <v>1441</v>
      </c>
      <c r="C1459" s="133" t="s">
        <v>51</v>
      </c>
      <c r="D1459" s="133" t="s">
        <v>1442</v>
      </c>
      <c r="E1459" s="233" t="s">
        <v>408</v>
      </c>
      <c r="F1459" s="234"/>
      <c r="G1459" s="145" t="s">
        <v>53</v>
      </c>
      <c r="H1459" s="151">
        <v>1</v>
      </c>
      <c r="I1459" s="146"/>
      <c r="J1459" s="146"/>
      <c r="K1459" s="146"/>
    </row>
    <row r="1460" spans="1:11" ht="26.1" customHeight="1" x14ac:dyDescent="0.25">
      <c r="A1460" s="152" t="s">
        <v>409</v>
      </c>
      <c r="B1460" s="153" t="s">
        <v>1483</v>
      </c>
      <c r="C1460" s="152" t="s">
        <v>51</v>
      </c>
      <c r="D1460" s="152" t="s">
        <v>1484</v>
      </c>
      <c r="E1460" s="235" t="s">
        <v>408</v>
      </c>
      <c r="F1460" s="236"/>
      <c r="G1460" s="154" t="s">
        <v>53</v>
      </c>
      <c r="H1460" s="155">
        <v>1</v>
      </c>
      <c r="I1460" s="155">
        <v>0</v>
      </c>
      <c r="J1460" s="156"/>
      <c r="K1460" s="156"/>
    </row>
    <row r="1461" spans="1:11" ht="24" customHeight="1" x14ac:dyDescent="0.25">
      <c r="A1461" s="157" t="s">
        <v>412</v>
      </c>
      <c r="B1461" s="158" t="s">
        <v>1379</v>
      </c>
      <c r="C1461" s="157" t="s">
        <v>51</v>
      </c>
      <c r="D1461" s="157" t="s">
        <v>1380</v>
      </c>
      <c r="E1461" s="237" t="s">
        <v>415</v>
      </c>
      <c r="F1461" s="238"/>
      <c r="G1461" s="159" t="s">
        <v>53</v>
      </c>
      <c r="H1461" s="160">
        <v>1</v>
      </c>
      <c r="I1461" s="160">
        <v>0</v>
      </c>
      <c r="J1461" s="161"/>
      <c r="K1461" s="161"/>
    </row>
    <row r="1462" spans="1:11" ht="26.1" customHeight="1" x14ac:dyDescent="0.25">
      <c r="A1462" s="157" t="s">
        <v>412</v>
      </c>
      <c r="B1462" s="158" t="s">
        <v>416</v>
      </c>
      <c r="C1462" s="157" t="s">
        <v>51</v>
      </c>
      <c r="D1462" s="157" t="s">
        <v>417</v>
      </c>
      <c r="E1462" s="237" t="s">
        <v>418</v>
      </c>
      <c r="F1462" s="238"/>
      <c r="G1462" s="159" t="s">
        <v>53</v>
      </c>
      <c r="H1462" s="160">
        <v>1</v>
      </c>
      <c r="I1462" s="160">
        <v>0</v>
      </c>
      <c r="J1462" s="161"/>
      <c r="K1462" s="161"/>
    </row>
    <row r="1463" spans="1:11" ht="26.1" customHeight="1" x14ac:dyDescent="0.25">
      <c r="A1463" s="157" t="s">
        <v>412</v>
      </c>
      <c r="B1463" s="158" t="s">
        <v>1048</v>
      </c>
      <c r="C1463" s="157" t="s">
        <v>51</v>
      </c>
      <c r="D1463" s="157" t="s">
        <v>1049</v>
      </c>
      <c r="E1463" s="237" t="s">
        <v>530</v>
      </c>
      <c r="F1463" s="238"/>
      <c r="G1463" s="159" t="s">
        <v>53</v>
      </c>
      <c r="H1463" s="160">
        <v>1</v>
      </c>
      <c r="I1463" s="160">
        <v>0</v>
      </c>
      <c r="J1463" s="161"/>
      <c r="K1463" s="161"/>
    </row>
    <row r="1464" spans="1:11" ht="26.1" customHeight="1" x14ac:dyDescent="0.25">
      <c r="A1464" s="157" t="s">
        <v>412</v>
      </c>
      <c r="B1464" s="158" t="s">
        <v>419</v>
      </c>
      <c r="C1464" s="157" t="s">
        <v>51</v>
      </c>
      <c r="D1464" s="157" t="s">
        <v>420</v>
      </c>
      <c r="E1464" s="237" t="s">
        <v>418</v>
      </c>
      <c r="F1464" s="238"/>
      <c r="G1464" s="159" t="s">
        <v>53</v>
      </c>
      <c r="H1464" s="160">
        <v>1</v>
      </c>
      <c r="I1464" s="160">
        <v>0</v>
      </c>
      <c r="J1464" s="161"/>
      <c r="K1464" s="161"/>
    </row>
    <row r="1465" spans="1:11" ht="26.1" customHeight="1" x14ac:dyDescent="0.25">
      <c r="A1465" s="157" t="s">
        <v>412</v>
      </c>
      <c r="B1465" s="158" t="s">
        <v>421</v>
      </c>
      <c r="C1465" s="157" t="s">
        <v>51</v>
      </c>
      <c r="D1465" s="157" t="s">
        <v>422</v>
      </c>
      <c r="E1465" s="237" t="s">
        <v>423</v>
      </c>
      <c r="F1465" s="238"/>
      <c r="G1465" s="159" t="s">
        <v>53</v>
      </c>
      <c r="H1465" s="160">
        <v>1</v>
      </c>
      <c r="I1465" s="160">
        <v>0</v>
      </c>
      <c r="J1465" s="161"/>
      <c r="K1465" s="161"/>
    </row>
    <row r="1466" spans="1:11" ht="26.1" customHeight="1" x14ac:dyDescent="0.25">
      <c r="A1466" s="157" t="s">
        <v>412</v>
      </c>
      <c r="B1466" s="158" t="s">
        <v>1324</v>
      </c>
      <c r="C1466" s="157" t="s">
        <v>51</v>
      </c>
      <c r="D1466" s="157" t="s">
        <v>1325</v>
      </c>
      <c r="E1466" s="237" t="s">
        <v>426</v>
      </c>
      <c r="F1466" s="238"/>
      <c r="G1466" s="159" t="s">
        <v>53</v>
      </c>
      <c r="H1466" s="160">
        <v>1</v>
      </c>
      <c r="I1466" s="160">
        <v>0</v>
      </c>
      <c r="J1466" s="161"/>
      <c r="K1466" s="161"/>
    </row>
    <row r="1467" spans="1:11" ht="26.1" customHeight="1" x14ac:dyDescent="0.25">
      <c r="A1467" s="157" t="s">
        <v>412</v>
      </c>
      <c r="B1467" s="158" t="s">
        <v>1227</v>
      </c>
      <c r="C1467" s="157" t="s">
        <v>51</v>
      </c>
      <c r="D1467" s="157" t="s">
        <v>1228</v>
      </c>
      <c r="E1467" s="237" t="s">
        <v>426</v>
      </c>
      <c r="F1467" s="238"/>
      <c r="G1467" s="159" t="s">
        <v>53</v>
      </c>
      <c r="H1467" s="160">
        <v>1</v>
      </c>
      <c r="I1467" s="160">
        <v>0</v>
      </c>
      <c r="J1467" s="161"/>
      <c r="K1467" s="161"/>
    </row>
    <row r="1468" spans="1:11" ht="25.5" x14ac:dyDescent="0.25">
      <c r="A1468" s="162"/>
      <c r="B1468" s="162"/>
      <c r="C1468" s="162"/>
      <c r="D1468" s="162"/>
      <c r="E1468" s="162" t="s">
        <v>429</v>
      </c>
      <c r="F1468" s="163">
        <v>11.0703917</v>
      </c>
      <c r="G1468" s="162" t="s">
        <v>430</v>
      </c>
      <c r="H1468" s="163">
        <v>12.19</v>
      </c>
      <c r="I1468" s="162" t="s">
        <v>431</v>
      </c>
      <c r="J1468" s="163"/>
    </row>
    <row r="1469" spans="1:11" ht="15.75" customHeight="1" thickBot="1" x14ac:dyDescent="0.3">
      <c r="A1469" s="162"/>
      <c r="B1469" s="162"/>
      <c r="C1469" s="162"/>
      <c r="D1469" s="162"/>
      <c r="E1469" s="162" t="s">
        <v>432</v>
      </c>
      <c r="F1469" s="163">
        <v>6.92</v>
      </c>
      <c r="G1469" s="162"/>
      <c r="H1469" s="241" t="s">
        <v>433</v>
      </c>
      <c r="I1469" s="241"/>
      <c r="J1469" s="163"/>
    </row>
    <row r="1470" spans="1:11" ht="0.95" customHeight="1" thickTop="1" x14ac:dyDescent="0.25">
      <c r="A1470" s="165"/>
      <c r="B1470" s="165"/>
      <c r="C1470" s="165"/>
      <c r="D1470" s="165"/>
      <c r="E1470" s="165"/>
      <c r="F1470" s="165"/>
      <c r="G1470" s="165"/>
      <c r="H1470" s="165"/>
      <c r="I1470" s="165"/>
      <c r="J1470" s="165"/>
    </row>
    <row r="1471" spans="1:11" ht="18" customHeight="1" x14ac:dyDescent="0.25">
      <c r="A1471" s="129"/>
      <c r="B1471" s="130" t="s">
        <v>43</v>
      </c>
      <c r="C1471" s="129" t="s">
        <v>44</v>
      </c>
      <c r="D1471" s="129" t="s">
        <v>4</v>
      </c>
      <c r="E1471" s="239" t="s">
        <v>405</v>
      </c>
      <c r="F1471" s="240"/>
      <c r="G1471" s="144" t="s">
        <v>45</v>
      </c>
      <c r="H1471" s="130" t="s">
        <v>46</v>
      </c>
      <c r="I1471" s="130" t="s">
        <v>406</v>
      </c>
      <c r="J1471" s="130"/>
      <c r="K1471" s="130"/>
    </row>
    <row r="1472" spans="1:11" ht="24" customHeight="1" x14ac:dyDescent="0.25">
      <c r="A1472" s="133" t="s">
        <v>407</v>
      </c>
      <c r="B1472" s="134" t="s">
        <v>536</v>
      </c>
      <c r="C1472" s="133" t="s">
        <v>51</v>
      </c>
      <c r="D1472" s="133" t="s">
        <v>537</v>
      </c>
      <c r="E1472" s="233" t="s">
        <v>408</v>
      </c>
      <c r="F1472" s="234"/>
      <c r="G1472" s="145" t="s">
        <v>53</v>
      </c>
      <c r="H1472" s="151">
        <v>1</v>
      </c>
      <c r="I1472" s="146"/>
      <c r="J1472" s="146"/>
      <c r="K1472" s="146"/>
    </row>
    <row r="1473" spans="1:11" ht="26.1" customHeight="1" x14ac:dyDescent="0.25">
      <c r="A1473" s="152" t="s">
        <v>409</v>
      </c>
      <c r="B1473" s="153" t="s">
        <v>1485</v>
      </c>
      <c r="C1473" s="152" t="s">
        <v>51</v>
      </c>
      <c r="D1473" s="152" t="s">
        <v>1486</v>
      </c>
      <c r="E1473" s="235" t="s">
        <v>408</v>
      </c>
      <c r="F1473" s="236"/>
      <c r="G1473" s="154" t="s">
        <v>53</v>
      </c>
      <c r="H1473" s="155">
        <v>1</v>
      </c>
      <c r="I1473" s="155">
        <v>0</v>
      </c>
      <c r="J1473" s="156"/>
      <c r="K1473" s="156"/>
    </row>
    <row r="1474" spans="1:11" ht="24" customHeight="1" x14ac:dyDescent="0.25">
      <c r="A1474" s="157" t="s">
        <v>412</v>
      </c>
      <c r="B1474" s="158" t="s">
        <v>1200</v>
      </c>
      <c r="C1474" s="157" t="s">
        <v>51</v>
      </c>
      <c r="D1474" s="157" t="s">
        <v>1201</v>
      </c>
      <c r="E1474" s="237" t="s">
        <v>415</v>
      </c>
      <c r="F1474" s="238"/>
      <c r="G1474" s="159" t="s">
        <v>53</v>
      </c>
      <c r="H1474" s="160">
        <v>1</v>
      </c>
      <c r="I1474" s="160">
        <v>0</v>
      </c>
      <c r="J1474" s="161"/>
      <c r="K1474" s="161"/>
    </row>
    <row r="1475" spans="1:11" ht="26.1" customHeight="1" x14ac:dyDescent="0.25">
      <c r="A1475" s="157" t="s">
        <v>412</v>
      </c>
      <c r="B1475" s="158" t="s">
        <v>416</v>
      </c>
      <c r="C1475" s="157" t="s">
        <v>51</v>
      </c>
      <c r="D1475" s="157" t="s">
        <v>417</v>
      </c>
      <c r="E1475" s="237" t="s">
        <v>418</v>
      </c>
      <c r="F1475" s="238"/>
      <c r="G1475" s="159" t="s">
        <v>53</v>
      </c>
      <c r="H1475" s="160">
        <v>1</v>
      </c>
      <c r="I1475" s="160">
        <v>0</v>
      </c>
      <c r="J1475" s="161"/>
      <c r="K1475" s="161"/>
    </row>
    <row r="1476" spans="1:11" ht="26.1" customHeight="1" x14ac:dyDescent="0.25">
      <c r="A1476" s="157" t="s">
        <v>412</v>
      </c>
      <c r="B1476" s="158" t="s">
        <v>1048</v>
      </c>
      <c r="C1476" s="157" t="s">
        <v>51</v>
      </c>
      <c r="D1476" s="157" t="s">
        <v>1049</v>
      </c>
      <c r="E1476" s="237" t="s">
        <v>530</v>
      </c>
      <c r="F1476" s="238"/>
      <c r="G1476" s="159" t="s">
        <v>53</v>
      </c>
      <c r="H1476" s="160">
        <v>1</v>
      </c>
      <c r="I1476" s="160">
        <v>0</v>
      </c>
      <c r="J1476" s="161"/>
      <c r="K1476" s="161"/>
    </row>
    <row r="1477" spans="1:11" ht="26.1" customHeight="1" x14ac:dyDescent="0.25">
      <c r="A1477" s="157" t="s">
        <v>412</v>
      </c>
      <c r="B1477" s="158" t="s">
        <v>419</v>
      </c>
      <c r="C1477" s="157" t="s">
        <v>51</v>
      </c>
      <c r="D1477" s="157" t="s">
        <v>420</v>
      </c>
      <c r="E1477" s="237" t="s">
        <v>418</v>
      </c>
      <c r="F1477" s="238"/>
      <c r="G1477" s="159" t="s">
        <v>53</v>
      </c>
      <c r="H1477" s="160">
        <v>1</v>
      </c>
      <c r="I1477" s="160">
        <v>0</v>
      </c>
      <c r="J1477" s="161"/>
      <c r="K1477" s="161"/>
    </row>
    <row r="1478" spans="1:11" ht="26.1" customHeight="1" x14ac:dyDescent="0.25">
      <c r="A1478" s="157" t="s">
        <v>412</v>
      </c>
      <c r="B1478" s="158" t="s">
        <v>421</v>
      </c>
      <c r="C1478" s="157" t="s">
        <v>51</v>
      </c>
      <c r="D1478" s="157" t="s">
        <v>422</v>
      </c>
      <c r="E1478" s="237" t="s">
        <v>423</v>
      </c>
      <c r="F1478" s="238"/>
      <c r="G1478" s="159" t="s">
        <v>53</v>
      </c>
      <c r="H1478" s="160">
        <v>1</v>
      </c>
      <c r="I1478" s="160">
        <v>0</v>
      </c>
      <c r="J1478" s="161"/>
      <c r="K1478" s="161"/>
    </row>
    <row r="1479" spans="1:11" ht="26.1" customHeight="1" x14ac:dyDescent="0.25">
      <c r="A1479" s="157" t="s">
        <v>412</v>
      </c>
      <c r="B1479" s="158" t="s">
        <v>1324</v>
      </c>
      <c r="C1479" s="157" t="s">
        <v>51</v>
      </c>
      <c r="D1479" s="157" t="s">
        <v>1325</v>
      </c>
      <c r="E1479" s="237" t="s">
        <v>426</v>
      </c>
      <c r="F1479" s="238"/>
      <c r="G1479" s="159" t="s">
        <v>53</v>
      </c>
      <c r="H1479" s="160">
        <v>1</v>
      </c>
      <c r="I1479" s="160">
        <v>0</v>
      </c>
      <c r="J1479" s="161"/>
      <c r="K1479" s="161"/>
    </row>
    <row r="1480" spans="1:11" ht="26.1" customHeight="1" x14ac:dyDescent="0.25">
      <c r="A1480" s="157" t="s">
        <v>412</v>
      </c>
      <c r="B1480" s="158" t="s">
        <v>1227</v>
      </c>
      <c r="C1480" s="157" t="s">
        <v>51</v>
      </c>
      <c r="D1480" s="157" t="s">
        <v>1228</v>
      </c>
      <c r="E1480" s="237" t="s">
        <v>426</v>
      </c>
      <c r="F1480" s="238"/>
      <c r="G1480" s="159" t="s">
        <v>53</v>
      </c>
      <c r="H1480" s="160">
        <v>1</v>
      </c>
      <c r="I1480" s="160">
        <v>0</v>
      </c>
      <c r="J1480" s="161"/>
      <c r="K1480" s="161"/>
    </row>
    <row r="1481" spans="1:11" ht="25.5" x14ac:dyDescent="0.25">
      <c r="A1481" s="162"/>
      <c r="B1481" s="162"/>
      <c r="C1481" s="162"/>
      <c r="D1481" s="162"/>
      <c r="E1481" s="162" t="s">
        <v>429</v>
      </c>
      <c r="F1481" s="163">
        <v>9.2332587999999998</v>
      </c>
      <c r="G1481" s="162" t="s">
        <v>430</v>
      </c>
      <c r="H1481" s="163">
        <v>10.17</v>
      </c>
      <c r="I1481" s="162" t="s">
        <v>431</v>
      </c>
      <c r="J1481" s="163"/>
    </row>
    <row r="1482" spans="1:11" ht="15.75" customHeight="1" thickBot="1" x14ac:dyDescent="0.3">
      <c r="A1482" s="162"/>
      <c r="B1482" s="162"/>
      <c r="C1482" s="162"/>
      <c r="D1482" s="162"/>
      <c r="E1482" s="162" t="s">
        <v>432</v>
      </c>
      <c r="F1482" s="163">
        <v>6.06</v>
      </c>
      <c r="G1482" s="162"/>
      <c r="H1482" s="241" t="s">
        <v>433</v>
      </c>
      <c r="I1482" s="241"/>
      <c r="J1482" s="163"/>
    </row>
    <row r="1483" spans="1:11" ht="0.95" customHeight="1" thickTop="1" x14ac:dyDescent="0.25">
      <c r="A1483" s="165"/>
      <c r="B1483" s="165"/>
      <c r="C1483" s="165"/>
      <c r="D1483" s="165"/>
      <c r="E1483" s="165"/>
      <c r="F1483" s="165"/>
      <c r="G1483" s="165"/>
      <c r="H1483" s="165"/>
      <c r="I1483" s="165"/>
      <c r="J1483" s="165"/>
    </row>
    <row r="1484" spans="1:11" ht="18" customHeight="1" x14ac:dyDescent="0.25">
      <c r="A1484" s="129"/>
      <c r="B1484" s="130" t="s">
        <v>43</v>
      </c>
      <c r="C1484" s="129" t="s">
        <v>44</v>
      </c>
      <c r="D1484" s="129" t="s">
        <v>4</v>
      </c>
      <c r="E1484" s="239" t="s">
        <v>405</v>
      </c>
      <c r="F1484" s="240"/>
      <c r="G1484" s="144" t="s">
        <v>45</v>
      </c>
      <c r="H1484" s="130" t="s">
        <v>46</v>
      </c>
      <c r="I1484" s="130" t="s">
        <v>406</v>
      </c>
      <c r="J1484" s="130"/>
      <c r="K1484" s="130"/>
    </row>
    <row r="1485" spans="1:11" ht="26.1" customHeight="1" x14ac:dyDescent="0.25">
      <c r="A1485" s="133" t="s">
        <v>407</v>
      </c>
      <c r="B1485" s="134" t="s">
        <v>1461</v>
      </c>
      <c r="C1485" s="133" t="s">
        <v>51</v>
      </c>
      <c r="D1485" s="133" t="s">
        <v>1462</v>
      </c>
      <c r="E1485" s="233" t="s">
        <v>408</v>
      </c>
      <c r="F1485" s="234"/>
      <c r="G1485" s="145" t="s">
        <v>53</v>
      </c>
      <c r="H1485" s="151">
        <v>1</v>
      </c>
      <c r="I1485" s="146"/>
      <c r="J1485" s="146"/>
      <c r="K1485" s="146"/>
    </row>
    <row r="1486" spans="1:11" ht="26.1" customHeight="1" x14ac:dyDescent="0.25">
      <c r="A1486" s="152" t="s">
        <v>409</v>
      </c>
      <c r="B1486" s="153" t="s">
        <v>1487</v>
      </c>
      <c r="C1486" s="152" t="s">
        <v>51</v>
      </c>
      <c r="D1486" s="152" t="s">
        <v>1488</v>
      </c>
      <c r="E1486" s="235" t="s">
        <v>408</v>
      </c>
      <c r="F1486" s="236"/>
      <c r="G1486" s="154" t="s">
        <v>53</v>
      </c>
      <c r="H1486" s="155">
        <v>1</v>
      </c>
      <c r="I1486" s="155">
        <v>0</v>
      </c>
      <c r="J1486" s="156"/>
      <c r="K1486" s="156"/>
    </row>
    <row r="1487" spans="1:11" ht="26.1" customHeight="1" x14ac:dyDescent="0.25">
      <c r="A1487" s="157" t="s">
        <v>412</v>
      </c>
      <c r="B1487" s="158" t="s">
        <v>1248</v>
      </c>
      <c r="C1487" s="157" t="s">
        <v>51</v>
      </c>
      <c r="D1487" s="157" t="s">
        <v>1249</v>
      </c>
      <c r="E1487" s="237" t="s">
        <v>415</v>
      </c>
      <c r="F1487" s="238"/>
      <c r="G1487" s="159" t="s">
        <v>53</v>
      </c>
      <c r="H1487" s="160">
        <v>1</v>
      </c>
      <c r="I1487" s="160">
        <v>0</v>
      </c>
      <c r="J1487" s="161"/>
      <c r="K1487" s="161"/>
    </row>
    <row r="1488" spans="1:11" ht="26.1" customHeight="1" x14ac:dyDescent="0.25">
      <c r="A1488" s="157" t="s">
        <v>412</v>
      </c>
      <c r="B1488" s="158" t="s">
        <v>416</v>
      </c>
      <c r="C1488" s="157" t="s">
        <v>51</v>
      </c>
      <c r="D1488" s="157" t="s">
        <v>417</v>
      </c>
      <c r="E1488" s="237" t="s">
        <v>418</v>
      </c>
      <c r="F1488" s="238"/>
      <c r="G1488" s="159" t="s">
        <v>53</v>
      </c>
      <c r="H1488" s="160">
        <v>1</v>
      </c>
      <c r="I1488" s="160">
        <v>0</v>
      </c>
      <c r="J1488" s="161"/>
      <c r="K1488" s="161"/>
    </row>
    <row r="1489" spans="1:11" ht="26.1" customHeight="1" x14ac:dyDescent="0.25">
      <c r="A1489" s="157" t="s">
        <v>412</v>
      </c>
      <c r="B1489" s="158" t="s">
        <v>1048</v>
      </c>
      <c r="C1489" s="157" t="s">
        <v>51</v>
      </c>
      <c r="D1489" s="157" t="s">
        <v>1049</v>
      </c>
      <c r="E1489" s="237" t="s">
        <v>530</v>
      </c>
      <c r="F1489" s="238"/>
      <c r="G1489" s="159" t="s">
        <v>53</v>
      </c>
      <c r="H1489" s="160">
        <v>1</v>
      </c>
      <c r="I1489" s="160">
        <v>0</v>
      </c>
      <c r="J1489" s="161"/>
      <c r="K1489" s="161"/>
    </row>
    <row r="1490" spans="1:11" ht="26.1" customHeight="1" x14ac:dyDescent="0.25">
      <c r="A1490" s="157" t="s">
        <v>412</v>
      </c>
      <c r="B1490" s="158" t="s">
        <v>419</v>
      </c>
      <c r="C1490" s="157" t="s">
        <v>51</v>
      </c>
      <c r="D1490" s="157" t="s">
        <v>420</v>
      </c>
      <c r="E1490" s="237" t="s">
        <v>418</v>
      </c>
      <c r="F1490" s="238"/>
      <c r="G1490" s="159" t="s">
        <v>53</v>
      </c>
      <c r="H1490" s="160">
        <v>1</v>
      </c>
      <c r="I1490" s="160">
        <v>0</v>
      </c>
      <c r="J1490" s="161"/>
      <c r="K1490" s="161"/>
    </row>
    <row r="1491" spans="1:11" ht="26.1" customHeight="1" x14ac:dyDescent="0.25">
      <c r="A1491" s="157" t="s">
        <v>412</v>
      </c>
      <c r="B1491" s="158" t="s">
        <v>421</v>
      </c>
      <c r="C1491" s="157" t="s">
        <v>51</v>
      </c>
      <c r="D1491" s="157" t="s">
        <v>422</v>
      </c>
      <c r="E1491" s="237" t="s">
        <v>423</v>
      </c>
      <c r="F1491" s="238"/>
      <c r="G1491" s="159" t="s">
        <v>53</v>
      </c>
      <c r="H1491" s="160">
        <v>1</v>
      </c>
      <c r="I1491" s="160">
        <v>0</v>
      </c>
      <c r="J1491" s="161"/>
      <c r="K1491" s="161"/>
    </row>
    <row r="1492" spans="1:11" ht="26.1" customHeight="1" x14ac:dyDescent="0.25">
      <c r="A1492" s="157" t="s">
        <v>412</v>
      </c>
      <c r="B1492" s="158" t="s">
        <v>1324</v>
      </c>
      <c r="C1492" s="157" t="s">
        <v>51</v>
      </c>
      <c r="D1492" s="157" t="s">
        <v>1325</v>
      </c>
      <c r="E1492" s="237" t="s">
        <v>426</v>
      </c>
      <c r="F1492" s="238"/>
      <c r="G1492" s="159" t="s">
        <v>53</v>
      </c>
      <c r="H1492" s="160">
        <v>1</v>
      </c>
      <c r="I1492" s="160">
        <v>0</v>
      </c>
      <c r="J1492" s="161"/>
      <c r="K1492" s="161"/>
    </row>
    <row r="1493" spans="1:11" ht="26.1" customHeight="1" x14ac:dyDescent="0.25">
      <c r="A1493" s="157" t="s">
        <v>412</v>
      </c>
      <c r="B1493" s="158" t="s">
        <v>1227</v>
      </c>
      <c r="C1493" s="157" t="s">
        <v>51</v>
      </c>
      <c r="D1493" s="157" t="s">
        <v>1228</v>
      </c>
      <c r="E1493" s="237" t="s">
        <v>426</v>
      </c>
      <c r="F1493" s="238"/>
      <c r="G1493" s="159" t="s">
        <v>53</v>
      </c>
      <c r="H1493" s="160">
        <v>1</v>
      </c>
      <c r="I1493" s="160">
        <v>0</v>
      </c>
      <c r="J1493" s="161"/>
      <c r="K1493" s="161"/>
    </row>
    <row r="1494" spans="1:11" ht="25.5" x14ac:dyDescent="0.25">
      <c r="A1494" s="162"/>
      <c r="B1494" s="162"/>
      <c r="C1494" s="162"/>
      <c r="D1494" s="162"/>
      <c r="E1494" s="162" t="s">
        <v>429</v>
      </c>
      <c r="F1494" s="163">
        <v>9.1904240999999995</v>
      </c>
      <c r="G1494" s="162" t="s">
        <v>430</v>
      </c>
      <c r="H1494" s="163">
        <v>10.119999999999999</v>
      </c>
      <c r="I1494" s="162" t="s">
        <v>431</v>
      </c>
      <c r="J1494" s="163"/>
    </row>
    <row r="1495" spans="1:11" ht="15.75" customHeight="1" thickBot="1" x14ac:dyDescent="0.3">
      <c r="A1495" s="162"/>
      <c r="B1495" s="162"/>
      <c r="C1495" s="162"/>
      <c r="D1495" s="162"/>
      <c r="E1495" s="162" t="s">
        <v>432</v>
      </c>
      <c r="F1495" s="163">
        <v>6.04</v>
      </c>
      <c r="G1495" s="162"/>
      <c r="H1495" s="241" t="s">
        <v>433</v>
      </c>
      <c r="I1495" s="241"/>
      <c r="J1495" s="163"/>
    </row>
    <row r="1496" spans="1:11" ht="0.95" customHeight="1" thickTop="1" x14ac:dyDescent="0.25">
      <c r="A1496" s="165"/>
      <c r="B1496" s="165"/>
      <c r="C1496" s="165"/>
      <c r="D1496" s="165"/>
      <c r="E1496" s="165"/>
      <c r="F1496" s="165"/>
      <c r="G1496" s="165"/>
      <c r="H1496" s="165"/>
      <c r="I1496" s="165"/>
      <c r="J1496" s="165"/>
    </row>
    <row r="1497" spans="1:11" ht="18" customHeight="1" x14ac:dyDescent="0.25">
      <c r="A1497" s="129"/>
      <c r="B1497" s="130" t="s">
        <v>43</v>
      </c>
      <c r="C1497" s="129" t="s">
        <v>44</v>
      </c>
      <c r="D1497" s="129" t="s">
        <v>4</v>
      </c>
      <c r="E1497" s="239" t="s">
        <v>405</v>
      </c>
      <c r="F1497" s="240"/>
      <c r="G1497" s="144" t="s">
        <v>45</v>
      </c>
      <c r="H1497" s="130" t="s">
        <v>46</v>
      </c>
      <c r="I1497" s="130" t="s">
        <v>406</v>
      </c>
      <c r="J1497" s="130"/>
      <c r="K1497" s="130"/>
    </row>
    <row r="1498" spans="1:11" ht="24" customHeight="1" x14ac:dyDescent="0.25">
      <c r="A1498" s="133" t="s">
        <v>407</v>
      </c>
      <c r="B1498" s="134" t="s">
        <v>713</v>
      </c>
      <c r="C1498" s="133" t="s">
        <v>51</v>
      </c>
      <c r="D1498" s="133" t="s">
        <v>714</v>
      </c>
      <c r="E1498" s="233" t="s">
        <v>408</v>
      </c>
      <c r="F1498" s="234"/>
      <c r="G1498" s="145" t="s">
        <v>53</v>
      </c>
      <c r="H1498" s="151">
        <v>1</v>
      </c>
      <c r="I1498" s="146"/>
      <c r="J1498" s="146"/>
      <c r="K1498" s="146"/>
    </row>
    <row r="1499" spans="1:11" ht="26.1" customHeight="1" x14ac:dyDescent="0.25">
      <c r="A1499" s="152" t="s">
        <v>409</v>
      </c>
      <c r="B1499" s="153" t="s">
        <v>1489</v>
      </c>
      <c r="C1499" s="152" t="s">
        <v>51</v>
      </c>
      <c r="D1499" s="152" t="s">
        <v>1490</v>
      </c>
      <c r="E1499" s="235" t="s">
        <v>408</v>
      </c>
      <c r="F1499" s="236"/>
      <c r="G1499" s="154" t="s">
        <v>53</v>
      </c>
      <c r="H1499" s="155">
        <v>1</v>
      </c>
      <c r="I1499" s="155">
        <v>0</v>
      </c>
      <c r="J1499" s="156"/>
      <c r="K1499" s="156"/>
    </row>
    <row r="1500" spans="1:11" ht="24" customHeight="1" x14ac:dyDescent="0.25">
      <c r="A1500" s="157" t="s">
        <v>412</v>
      </c>
      <c r="B1500" s="158" t="s">
        <v>1143</v>
      </c>
      <c r="C1500" s="157" t="s">
        <v>51</v>
      </c>
      <c r="D1500" s="157" t="s">
        <v>1144</v>
      </c>
      <c r="E1500" s="237" t="s">
        <v>415</v>
      </c>
      <c r="F1500" s="238"/>
      <c r="G1500" s="159" t="s">
        <v>53</v>
      </c>
      <c r="H1500" s="160">
        <v>1</v>
      </c>
      <c r="I1500" s="160">
        <v>0</v>
      </c>
      <c r="J1500" s="161"/>
      <c r="K1500" s="161"/>
    </row>
    <row r="1501" spans="1:11" ht="26.1" customHeight="1" x14ac:dyDescent="0.25">
      <c r="A1501" s="157" t="s">
        <v>412</v>
      </c>
      <c r="B1501" s="158" t="s">
        <v>416</v>
      </c>
      <c r="C1501" s="157" t="s">
        <v>51</v>
      </c>
      <c r="D1501" s="157" t="s">
        <v>417</v>
      </c>
      <c r="E1501" s="237" t="s">
        <v>418</v>
      </c>
      <c r="F1501" s="238"/>
      <c r="G1501" s="159" t="s">
        <v>53</v>
      </c>
      <c r="H1501" s="160">
        <v>1</v>
      </c>
      <c r="I1501" s="160">
        <v>0</v>
      </c>
      <c r="J1501" s="161"/>
      <c r="K1501" s="161"/>
    </row>
    <row r="1502" spans="1:11" ht="26.1" customHeight="1" x14ac:dyDescent="0.25">
      <c r="A1502" s="157" t="s">
        <v>412</v>
      </c>
      <c r="B1502" s="158" t="s">
        <v>1048</v>
      </c>
      <c r="C1502" s="157" t="s">
        <v>51</v>
      </c>
      <c r="D1502" s="157" t="s">
        <v>1049</v>
      </c>
      <c r="E1502" s="237" t="s">
        <v>530</v>
      </c>
      <c r="F1502" s="238"/>
      <c r="G1502" s="159" t="s">
        <v>53</v>
      </c>
      <c r="H1502" s="160">
        <v>1</v>
      </c>
      <c r="I1502" s="160">
        <v>0</v>
      </c>
      <c r="J1502" s="161"/>
      <c r="K1502" s="161"/>
    </row>
    <row r="1503" spans="1:11" ht="26.1" customHeight="1" x14ac:dyDescent="0.25">
      <c r="A1503" s="157" t="s">
        <v>412</v>
      </c>
      <c r="B1503" s="158" t="s">
        <v>419</v>
      </c>
      <c r="C1503" s="157" t="s">
        <v>51</v>
      </c>
      <c r="D1503" s="157" t="s">
        <v>420</v>
      </c>
      <c r="E1503" s="237" t="s">
        <v>418</v>
      </c>
      <c r="F1503" s="238"/>
      <c r="G1503" s="159" t="s">
        <v>53</v>
      </c>
      <c r="H1503" s="160">
        <v>1</v>
      </c>
      <c r="I1503" s="160">
        <v>0</v>
      </c>
      <c r="J1503" s="161"/>
      <c r="K1503" s="161"/>
    </row>
    <row r="1504" spans="1:11" ht="26.1" customHeight="1" x14ac:dyDescent="0.25">
      <c r="A1504" s="157" t="s">
        <v>412</v>
      </c>
      <c r="B1504" s="158" t="s">
        <v>421</v>
      </c>
      <c r="C1504" s="157" t="s">
        <v>51</v>
      </c>
      <c r="D1504" s="157" t="s">
        <v>422</v>
      </c>
      <c r="E1504" s="237" t="s">
        <v>423</v>
      </c>
      <c r="F1504" s="238"/>
      <c r="G1504" s="159" t="s">
        <v>53</v>
      </c>
      <c r="H1504" s="160">
        <v>1</v>
      </c>
      <c r="I1504" s="160">
        <v>0</v>
      </c>
      <c r="J1504" s="161"/>
      <c r="K1504" s="161"/>
    </row>
    <row r="1505" spans="1:11" ht="26.1" customHeight="1" x14ac:dyDescent="0.25">
      <c r="A1505" s="157" t="s">
        <v>412</v>
      </c>
      <c r="B1505" s="158" t="s">
        <v>1162</v>
      </c>
      <c r="C1505" s="157" t="s">
        <v>51</v>
      </c>
      <c r="D1505" s="157" t="s">
        <v>1163</v>
      </c>
      <c r="E1505" s="237" t="s">
        <v>426</v>
      </c>
      <c r="F1505" s="238"/>
      <c r="G1505" s="159" t="s">
        <v>53</v>
      </c>
      <c r="H1505" s="160">
        <v>1</v>
      </c>
      <c r="I1505" s="160">
        <v>0</v>
      </c>
      <c r="J1505" s="161"/>
      <c r="K1505" s="161"/>
    </row>
    <row r="1506" spans="1:11" ht="26.1" customHeight="1" x14ac:dyDescent="0.25">
      <c r="A1506" s="157" t="s">
        <v>412</v>
      </c>
      <c r="B1506" s="158" t="s">
        <v>1126</v>
      </c>
      <c r="C1506" s="157" t="s">
        <v>51</v>
      </c>
      <c r="D1506" s="157" t="s">
        <v>1127</v>
      </c>
      <c r="E1506" s="237" t="s">
        <v>426</v>
      </c>
      <c r="F1506" s="238"/>
      <c r="G1506" s="159" t="s">
        <v>53</v>
      </c>
      <c r="H1506" s="160">
        <v>1</v>
      </c>
      <c r="I1506" s="160">
        <v>0</v>
      </c>
      <c r="J1506" s="161"/>
      <c r="K1506" s="161"/>
    </row>
    <row r="1507" spans="1:11" ht="25.5" x14ac:dyDescent="0.25">
      <c r="A1507" s="162"/>
      <c r="B1507" s="162"/>
      <c r="C1507" s="162"/>
      <c r="D1507" s="162"/>
      <c r="E1507" s="162" t="s">
        <v>429</v>
      </c>
      <c r="F1507" s="163">
        <v>11.2512493</v>
      </c>
      <c r="G1507" s="162" t="s">
        <v>430</v>
      </c>
      <c r="H1507" s="163">
        <v>12.39</v>
      </c>
      <c r="I1507" s="162" t="s">
        <v>431</v>
      </c>
      <c r="J1507" s="163"/>
    </row>
    <row r="1508" spans="1:11" ht="15.75" customHeight="1" thickBot="1" x14ac:dyDescent="0.3">
      <c r="A1508" s="162"/>
      <c r="B1508" s="162"/>
      <c r="C1508" s="162"/>
      <c r="D1508" s="162"/>
      <c r="E1508" s="162" t="s">
        <v>432</v>
      </c>
      <c r="F1508" s="163">
        <v>7.26</v>
      </c>
      <c r="G1508" s="162"/>
      <c r="H1508" s="241" t="s">
        <v>433</v>
      </c>
      <c r="I1508" s="241"/>
      <c r="J1508" s="163"/>
    </row>
    <row r="1509" spans="1:11" ht="0.95" customHeight="1" thickTop="1" x14ac:dyDescent="0.25">
      <c r="A1509" s="165"/>
      <c r="B1509" s="165"/>
      <c r="C1509" s="165"/>
      <c r="D1509" s="165"/>
      <c r="E1509" s="165"/>
      <c r="F1509" s="165"/>
      <c r="G1509" s="165"/>
      <c r="H1509" s="165"/>
      <c r="I1509" s="165"/>
      <c r="J1509" s="165"/>
    </row>
    <row r="1510" spans="1:11" ht="18" customHeight="1" x14ac:dyDescent="0.25">
      <c r="A1510" s="129"/>
      <c r="B1510" s="130" t="s">
        <v>43</v>
      </c>
      <c r="C1510" s="129" t="s">
        <v>44</v>
      </c>
      <c r="D1510" s="129" t="s">
        <v>4</v>
      </c>
      <c r="E1510" s="239" t="s">
        <v>405</v>
      </c>
      <c r="F1510" s="240"/>
      <c r="G1510" s="144" t="s">
        <v>45</v>
      </c>
      <c r="H1510" s="130" t="s">
        <v>46</v>
      </c>
      <c r="I1510" s="130" t="s">
        <v>406</v>
      </c>
      <c r="J1510" s="130"/>
      <c r="K1510" s="130"/>
    </row>
    <row r="1511" spans="1:11" ht="24" customHeight="1" x14ac:dyDescent="0.25">
      <c r="A1511" s="133" t="s">
        <v>407</v>
      </c>
      <c r="B1511" s="134" t="s">
        <v>830</v>
      </c>
      <c r="C1511" s="133" t="s">
        <v>51</v>
      </c>
      <c r="D1511" s="133" t="s">
        <v>831</v>
      </c>
      <c r="E1511" s="233" t="s">
        <v>408</v>
      </c>
      <c r="F1511" s="234"/>
      <c r="G1511" s="145" t="s">
        <v>53</v>
      </c>
      <c r="H1511" s="151">
        <v>1</v>
      </c>
      <c r="I1511" s="146"/>
      <c r="J1511" s="146"/>
      <c r="K1511" s="146"/>
    </row>
    <row r="1512" spans="1:11" ht="26.1" customHeight="1" x14ac:dyDescent="0.25">
      <c r="A1512" s="152" t="s">
        <v>409</v>
      </c>
      <c r="B1512" s="153" t="s">
        <v>1491</v>
      </c>
      <c r="C1512" s="152" t="s">
        <v>51</v>
      </c>
      <c r="D1512" s="152" t="s">
        <v>1492</v>
      </c>
      <c r="E1512" s="235" t="s">
        <v>408</v>
      </c>
      <c r="F1512" s="236"/>
      <c r="G1512" s="154" t="s">
        <v>53</v>
      </c>
      <c r="H1512" s="155">
        <v>1</v>
      </c>
      <c r="I1512" s="155">
        <v>0</v>
      </c>
      <c r="J1512" s="156"/>
      <c r="K1512" s="156"/>
    </row>
    <row r="1513" spans="1:11" ht="24" customHeight="1" x14ac:dyDescent="0.25">
      <c r="A1513" s="157" t="s">
        <v>412</v>
      </c>
      <c r="B1513" s="158" t="s">
        <v>1140</v>
      </c>
      <c r="C1513" s="157" t="s">
        <v>51</v>
      </c>
      <c r="D1513" s="157" t="s">
        <v>1141</v>
      </c>
      <c r="E1513" s="237" t="s">
        <v>415</v>
      </c>
      <c r="F1513" s="238"/>
      <c r="G1513" s="159" t="s">
        <v>53</v>
      </c>
      <c r="H1513" s="160">
        <v>1</v>
      </c>
      <c r="I1513" s="160">
        <v>0</v>
      </c>
      <c r="J1513" s="161"/>
      <c r="K1513" s="161"/>
    </row>
    <row r="1514" spans="1:11" ht="26.1" customHeight="1" x14ac:dyDescent="0.25">
      <c r="A1514" s="157" t="s">
        <v>412</v>
      </c>
      <c r="B1514" s="158" t="s">
        <v>416</v>
      </c>
      <c r="C1514" s="157" t="s">
        <v>51</v>
      </c>
      <c r="D1514" s="157" t="s">
        <v>417</v>
      </c>
      <c r="E1514" s="237" t="s">
        <v>418</v>
      </c>
      <c r="F1514" s="238"/>
      <c r="G1514" s="159" t="s">
        <v>53</v>
      </c>
      <c r="H1514" s="160">
        <v>1</v>
      </c>
      <c r="I1514" s="160">
        <v>0</v>
      </c>
      <c r="J1514" s="161"/>
      <c r="K1514" s="161"/>
    </row>
    <row r="1515" spans="1:11" ht="26.1" customHeight="1" x14ac:dyDescent="0.25">
      <c r="A1515" s="157" t="s">
        <v>412</v>
      </c>
      <c r="B1515" s="158" t="s">
        <v>1048</v>
      </c>
      <c r="C1515" s="157" t="s">
        <v>51</v>
      </c>
      <c r="D1515" s="157" t="s">
        <v>1049</v>
      </c>
      <c r="E1515" s="237" t="s">
        <v>530</v>
      </c>
      <c r="F1515" s="238"/>
      <c r="G1515" s="159" t="s">
        <v>53</v>
      </c>
      <c r="H1515" s="160">
        <v>1</v>
      </c>
      <c r="I1515" s="160">
        <v>0</v>
      </c>
      <c r="J1515" s="161"/>
      <c r="K1515" s="161"/>
    </row>
    <row r="1516" spans="1:11" ht="26.1" customHeight="1" x14ac:dyDescent="0.25">
      <c r="A1516" s="157" t="s">
        <v>412</v>
      </c>
      <c r="B1516" s="158" t="s">
        <v>419</v>
      </c>
      <c r="C1516" s="157" t="s">
        <v>51</v>
      </c>
      <c r="D1516" s="157" t="s">
        <v>420</v>
      </c>
      <c r="E1516" s="237" t="s">
        <v>418</v>
      </c>
      <c r="F1516" s="238"/>
      <c r="G1516" s="159" t="s">
        <v>53</v>
      </c>
      <c r="H1516" s="160">
        <v>1</v>
      </c>
      <c r="I1516" s="160">
        <v>0</v>
      </c>
      <c r="J1516" s="161"/>
      <c r="K1516" s="161"/>
    </row>
    <row r="1517" spans="1:11" ht="26.1" customHeight="1" x14ac:dyDescent="0.25">
      <c r="A1517" s="157" t="s">
        <v>412</v>
      </c>
      <c r="B1517" s="158" t="s">
        <v>421</v>
      </c>
      <c r="C1517" s="157" t="s">
        <v>51</v>
      </c>
      <c r="D1517" s="157" t="s">
        <v>422</v>
      </c>
      <c r="E1517" s="237" t="s">
        <v>423</v>
      </c>
      <c r="F1517" s="238"/>
      <c r="G1517" s="159" t="s">
        <v>53</v>
      </c>
      <c r="H1517" s="160">
        <v>1</v>
      </c>
      <c r="I1517" s="160">
        <v>0</v>
      </c>
      <c r="J1517" s="161"/>
      <c r="K1517" s="161"/>
    </row>
    <row r="1518" spans="1:11" ht="26.1" customHeight="1" x14ac:dyDescent="0.25">
      <c r="A1518" s="157" t="s">
        <v>412</v>
      </c>
      <c r="B1518" s="158" t="s">
        <v>1275</v>
      </c>
      <c r="C1518" s="157" t="s">
        <v>51</v>
      </c>
      <c r="D1518" s="157" t="s">
        <v>1276</v>
      </c>
      <c r="E1518" s="237" t="s">
        <v>445</v>
      </c>
      <c r="F1518" s="238"/>
      <c r="G1518" s="159" t="s">
        <v>53</v>
      </c>
      <c r="H1518" s="160">
        <v>1</v>
      </c>
      <c r="I1518" s="160">
        <v>0</v>
      </c>
      <c r="J1518" s="161"/>
      <c r="K1518" s="161"/>
    </row>
    <row r="1519" spans="1:11" ht="26.1" customHeight="1" x14ac:dyDescent="0.25">
      <c r="A1519" s="157" t="s">
        <v>412</v>
      </c>
      <c r="B1519" s="158" t="s">
        <v>1280</v>
      </c>
      <c r="C1519" s="157" t="s">
        <v>51</v>
      </c>
      <c r="D1519" s="157" t="s">
        <v>1281</v>
      </c>
      <c r="E1519" s="237" t="s">
        <v>445</v>
      </c>
      <c r="F1519" s="238"/>
      <c r="G1519" s="159" t="s">
        <v>53</v>
      </c>
      <c r="H1519" s="160">
        <v>1</v>
      </c>
      <c r="I1519" s="160">
        <v>0</v>
      </c>
      <c r="J1519" s="161"/>
      <c r="K1519" s="161"/>
    </row>
    <row r="1520" spans="1:11" ht="25.5" x14ac:dyDescent="0.25">
      <c r="A1520" s="162"/>
      <c r="B1520" s="162"/>
      <c r="C1520" s="162"/>
      <c r="D1520" s="162"/>
      <c r="E1520" s="162" t="s">
        <v>429</v>
      </c>
      <c r="F1520" s="163">
        <v>11.1798582</v>
      </c>
      <c r="G1520" s="162" t="s">
        <v>430</v>
      </c>
      <c r="H1520" s="163">
        <v>12.31</v>
      </c>
      <c r="I1520" s="162" t="s">
        <v>431</v>
      </c>
      <c r="J1520" s="163"/>
    </row>
    <row r="1521" spans="1:11" ht="15.75" customHeight="1" thickBot="1" x14ac:dyDescent="0.3">
      <c r="A1521" s="162"/>
      <c r="B1521" s="162"/>
      <c r="C1521" s="162"/>
      <c r="D1521" s="162"/>
      <c r="E1521" s="162" t="s">
        <v>432</v>
      </c>
      <c r="F1521" s="163">
        <v>7.59</v>
      </c>
      <c r="G1521" s="162"/>
      <c r="H1521" s="241" t="s">
        <v>433</v>
      </c>
      <c r="I1521" s="241"/>
      <c r="J1521" s="163"/>
    </row>
    <row r="1522" spans="1:11" ht="0.95" customHeight="1" thickTop="1" x14ac:dyDescent="0.25">
      <c r="A1522" s="165"/>
      <c r="B1522" s="165"/>
      <c r="C1522" s="165"/>
      <c r="D1522" s="165"/>
      <c r="E1522" s="165"/>
      <c r="F1522" s="165"/>
      <c r="G1522" s="165"/>
      <c r="H1522" s="165"/>
      <c r="I1522" s="165"/>
      <c r="J1522" s="165"/>
    </row>
    <row r="1523" spans="1:11" ht="18" customHeight="1" x14ac:dyDescent="0.25">
      <c r="A1523" s="129"/>
      <c r="B1523" s="130" t="s">
        <v>43</v>
      </c>
      <c r="C1523" s="129" t="s">
        <v>44</v>
      </c>
      <c r="D1523" s="129" t="s">
        <v>4</v>
      </c>
      <c r="E1523" s="239" t="s">
        <v>405</v>
      </c>
      <c r="F1523" s="240"/>
      <c r="G1523" s="144" t="s">
        <v>45</v>
      </c>
      <c r="H1523" s="130" t="s">
        <v>46</v>
      </c>
      <c r="I1523" s="130" t="s">
        <v>406</v>
      </c>
      <c r="J1523" s="130"/>
      <c r="K1523" s="130"/>
    </row>
    <row r="1524" spans="1:11" ht="39" customHeight="1" x14ac:dyDescent="0.25">
      <c r="A1524" s="133" t="s">
        <v>407</v>
      </c>
      <c r="B1524" s="134" t="s">
        <v>507</v>
      </c>
      <c r="C1524" s="133" t="s">
        <v>51</v>
      </c>
      <c r="D1524" s="133" t="s">
        <v>508</v>
      </c>
      <c r="E1524" s="233" t="s">
        <v>509</v>
      </c>
      <c r="F1524" s="234"/>
      <c r="G1524" s="145" t="s">
        <v>274</v>
      </c>
      <c r="H1524" s="151">
        <v>1</v>
      </c>
      <c r="I1524" s="146"/>
      <c r="J1524" s="146"/>
      <c r="K1524" s="146"/>
    </row>
    <row r="1525" spans="1:11" ht="24" customHeight="1" x14ac:dyDescent="0.25">
      <c r="A1525" s="152" t="s">
        <v>409</v>
      </c>
      <c r="B1525" s="153" t="s">
        <v>713</v>
      </c>
      <c r="C1525" s="152" t="s">
        <v>51</v>
      </c>
      <c r="D1525" s="152" t="s">
        <v>714</v>
      </c>
      <c r="E1525" s="235" t="s">
        <v>408</v>
      </c>
      <c r="F1525" s="236"/>
      <c r="G1525" s="154" t="s">
        <v>53</v>
      </c>
      <c r="H1525" s="155">
        <v>1.7843899999999999</v>
      </c>
      <c r="I1525" s="155">
        <v>0</v>
      </c>
      <c r="J1525" s="156"/>
      <c r="K1525" s="156"/>
    </row>
    <row r="1526" spans="1:11" ht="24" customHeight="1" x14ac:dyDescent="0.25">
      <c r="A1526" s="152" t="s">
        <v>409</v>
      </c>
      <c r="B1526" s="153" t="s">
        <v>698</v>
      </c>
      <c r="C1526" s="152" t="s">
        <v>51</v>
      </c>
      <c r="D1526" s="152" t="s">
        <v>699</v>
      </c>
      <c r="E1526" s="235" t="s">
        <v>408</v>
      </c>
      <c r="F1526" s="236"/>
      <c r="G1526" s="154" t="s">
        <v>53</v>
      </c>
      <c r="H1526" s="155">
        <v>3.0821290000000001</v>
      </c>
      <c r="I1526" s="155">
        <v>0</v>
      </c>
      <c r="J1526" s="156"/>
      <c r="K1526" s="156"/>
    </row>
    <row r="1527" spans="1:11" ht="39" customHeight="1" x14ac:dyDescent="0.25">
      <c r="A1527" s="152" t="s">
        <v>409</v>
      </c>
      <c r="B1527" s="153" t="s">
        <v>1459</v>
      </c>
      <c r="C1527" s="152" t="s">
        <v>51</v>
      </c>
      <c r="D1527" s="152" t="s">
        <v>1460</v>
      </c>
      <c r="E1527" s="235" t="s">
        <v>480</v>
      </c>
      <c r="F1527" s="236"/>
      <c r="G1527" s="154" t="s">
        <v>146</v>
      </c>
      <c r="H1527" s="155">
        <v>0.13505</v>
      </c>
      <c r="I1527" s="155">
        <v>0</v>
      </c>
      <c r="J1527" s="156"/>
      <c r="K1527" s="156"/>
    </row>
    <row r="1528" spans="1:11" ht="26.1" customHeight="1" x14ac:dyDescent="0.25">
      <c r="A1528" s="157" t="s">
        <v>412</v>
      </c>
      <c r="B1528" s="158" t="s">
        <v>1217</v>
      </c>
      <c r="C1528" s="157" t="s">
        <v>51</v>
      </c>
      <c r="D1528" s="157" t="s">
        <v>1218</v>
      </c>
      <c r="E1528" s="237" t="s">
        <v>445</v>
      </c>
      <c r="F1528" s="238"/>
      <c r="G1528" s="159" t="s">
        <v>274</v>
      </c>
      <c r="H1528" s="160">
        <v>1.1000000000000001</v>
      </c>
      <c r="I1528" s="160">
        <v>0</v>
      </c>
      <c r="J1528" s="161"/>
      <c r="K1528" s="161"/>
    </row>
    <row r="1529" spans="1:11" ht="25.5" x14ac:dyDescent="0.25">
      <c r="A1529" s="162"/>
      <c r="B1529" s="162"/>
      <c r="C1529" s="162"/>
      <c r="D1529" s="162"/>
      <c r="E1529" s="162" t="s">
        <v>429</v>
      </c>
      <c r="F1529" s="163">
        <v>44.752748560277972</v>
      </c>
      <c r="G1529" s="162" t="s">
        <v>430</v>
      </c>
      <c r="H1529" s="163">
        <v>49.28</v>
      </c>
      <c r="I1529" s="162" t="s">
        <v>431</v>
      </c>
      <c r="J1529" s="163"/>
    </row>
    <row r="1530" spans="1:11" ht="15.75" customHeight="1" thickBot="1" x14ac:dyDescent="0.3">
      <c r="A1530" s="162"/>
      <c r="B1530" s="162"/>
      <c r="C1530" s="162"/>
      <c r="D1530" s="162"/>
      <c r="E1530" s="162" t="s">
        <v>432</v>
      </c>
      <c r="F1530" s="163">
        <v>87.33</v>
      </c>
      <c r="G1530" s="162"/>
      <c r="H1530" s="241" t="s">
        <v>433</v>
      </c>
      <c r="I1530" s="241"/>
      <c r="J1530" s="163"/>
    </row>
    <row r="1531" spans="1:11" ht="0.95" customHeight="1" thickTop="1" x14ac:dyDescent="0.25">
      <c r="A1531" s="165"/>
      <c r="B1531" s="165"/>
      <c r="C1531" s="165"/>
      <c r="D1531" s="165"/>
      <c r="E1531" s="165"/>
      <c r="F1531" s="165"/>
      <c r="G1531" s="165"/>
      <c r="H1531" s="165"/>
      <c r="I1531" s="165"/>
      <c r="J1531" s="165"/>
    </row>
    <row r="1532" spans="1:11" ht="18" customHeight="1" x14ac:dyDescent="0.25">
      <c r="A1532" s="129"/>
      <c r="B1532" s="130" t="s">
        <v>43</v>
      </c>
      <c r="C1532" s="129" t="s">
        <v>44</v>
      </c>
      <c r="D1532" s="129" t="s">
        <v>4</v>
      </c>
      <c r="E1532" s="239" t="s">
        <v>405</v>
      </c>
      <c r="F1532" s="240"/>
      <c r="G1532" s="144" t="s">
        <v>45</v>
      </c>
      <c r="H1532" s="130" t="s">
        <v>46</v>
      </c>
      <c r="I1532" s="130" t="s">
        <v>406</v>
      </c>
      <c r="J1532" s="130"/>
      <c r="K1532" s="130"/>
    </row>
    <row r="1533" spans="1:11" ht="26.1" customHeight="1" x14ac:dyDescent="0.25">
      <c r="A1533" s="133" t="s">
        <v>407</v>
      </c>
      <c r="B1533" s="134" t="s">
        <v>518</v>
      </c>
      <c r="C1533" s="133" t="s">
        <v>51</v>
      </c>
      <c r="D1533" s="133" t="s">
        <v>519</v>
      </c>
      <c r="E1533" s="233" t="s">
        <v>520</v>
      </c>
      <c r="F1533" s="234"/>
      <c r="G1533" s="145" t="s">
        <v>274</v>
      </c>
      <c r="H1533" s="151">
        <v>1</v>
      </c>
      <c r="I1533" s="146"/>
      <c r="J1533" s="146"/>
      <c r="K1533" s="146"/>
    </row>
    <row r="1534" spans="1:11" ht="65.099999999999994" customHeight="1" x14ac:dyDescent="0.25">
      <c r="A1534" s="152" t="s">
        <v>409</v>
      </c>
      <c r="B1534" s="153" t="s">
        <v>1449</v>
      </c>
      <c r="C1534" s="152" t="s">
        <v>51</v>
      </c>
      <c r="D1534" s="152" t="s">
        <v>1450</v>
      </c>
      <c r="E1534" s="235" t="s">
        <v>480</v>
      </c>
      <c r="F1534" s="236"/>
      <c r="G1534" s="154" t="s">
        <v>146</v>
      </c>
      <c r="H1534" s="155">
        <v>5.4000000000000003E-3</v>
      </c>
      <c r="I1534" s="155">
        <v>0</v>
      </c>
      <c r="J1534" s="156"/>
      <c r="K1534" s="156"/>
    </row>
    <row r="1535" spans="1:11" ht="65.099999999999994" customHeight="1" x14ac:dyDescent="0.25">
      <c r="A1535" s="152" t="s">
        <v>409</v>
      </c>
      <c r="B1535" s="153" t="s">
        <v>1439</v>
      </c>
      <c r="C1535" s="152" t="s">
        <v>51</v>
      </c>
      <c r="D1535" s="152" t="s">
        <v>1440</v>
      </c>
      <c r="E1535" s="235" t="s">
        <v>480</v>
      </c>
      <c r="F1535" s="236"/>
      <c r="G1535" s="154" t="s">
        <v>483</v>
      </c>
      <c r="H1535" s="155">
        <v>5.9999999999999995E-4</v>
      </c>
      <c r="I1535" s="155">
        <v>0</v>
      </c>
      <c r="J1535" s="156"/>
      <c r="K1535" s="156"/>
    </row>
    <row r="1536" spans="1:11" ht="24" customHeight="1" x14ac:dyDescent="0.25">
      <c r="A1536" s="152" t="s">
        <v>409</v>
      </c>
      <c r="B1536" s="153" t="s">
        <v>698</v>
      </c>
      <c r="C1536" s="152" t="s">
        <v>51</v>
      </c>
      <c r="D1536" s="152" t="s">
        <v>699</v>
      </c>
      <c r="E1536" s="235" t="s">
        <v>408</v>
      </c>
      <c r="F1536" s="236"/>
      <c r="G1536" s="154" t="s">
        <v>53</v>
      </c>
      <c r="H1536" s="155">
        <v>0.78659999999999997</v>
      </c>
      <c r="I1536" s="155">
        <v>0</v>
      </c>
      <c r="J1536" s="156"/>
      <c r="K1536" s="156"/>
    </row>
    <row r="1537" spans="1:11" ht="39" customHeight="1" x14ac:dyDescent="0.25">
      <c r="A1537" s="152" t="s">
        <v>409</v>
      </c>
      <c r="B1537" s="153" t="s">
        <v>1459</v>
      </c>
      <c r="C1537" s="152" t="s">
        <v>51</v>
      </c>
      <c r="D1537" s="152" t="s">
        <v>1460</v>
      </c>
      <c r="E1537" s="235" t="s">
        <v>480</v>
      </c>
      <c r="F1537" s="236"/>
      <c r="G1537" s="154" t="s">
        <v>146</v>
      </c>
      <c r="H1537" s="155">
        <v>0.19620000000000001</v>
      </c>
      <c r="I1537" s="155">
        <v>0</v>
      </c>
      <c r="J1537" s="156"/>
      <c r="K1537" s="156"/>
    </row>
    <row r="1538" spans="1:11" ht="25.5" x14ac:dyDescent="0.25">
      <c r="A1538" s="162"/>
      <c r="B1538" s="162"/>
      <c r="C1538" s="162"/>
      <c r="D1538" s="162"/>
      <c r="E1538" s="162" t="s">
        <v>429</v>
      </c>
      <c r="F1538" s="163">
        <v>7.8387511303602908</v>
      </c>
      <c r="G1538" s="162" t="s">
        <v>430</v>
      </c>
      <c r="H1538" s="163">
        <v>8.6300000000000008</v>
      </c>
      <c r="I1538" s="162" t="s">
        <v>431</v>
      </c>
      <c r="J1538" s="163"/>
    </row>
    <row r="1539" spans="1:11" ht="15.75" customHeight="1" thickBot="1" x14ac:dyDescent="0.3">
      <c r="A1539" s="162"/>
      <c r="B1539" s="162"/>
      <c r="C1539" s="162"/>
      <c r="D1539" s="162"/>
      <c r="E1539" s="162" t="s">
        <v>432</v>
      </c>
      <c r="F1539" s="163">
        <v>6.36</v>
      </c>
      <c r="G1539" s="162"/>
      <c r="H1539" s="241" t="s">
        <v>433</v>
      </c>
      <c r="I1539" s="241"/>
      <c r="J1539" s="163"/>
    </row>
    <row r="1540" spans="1:11" ht="0.95" customHeight="1" thickTop="1" x14ac:dyDescent="0.25">
      <c r="A1540" s="165"/>
      <c r="B1540" s="165"/>
      <c r="C1540" s="165"/>
      <c r="D1540" s="165"/>
      <c r="E1540" s="165"/>
      <c r="F1540" s="165"/>
      <c r="G1540" s="165"/>
      <c r="H1540" s="165"/>
      <c r="I1540" s="165"/>
      <c r="J1540" s="165"/>
    </row>
    <row r="1541" spans="1:11" ht="18" customHeight="1" x14ac:dyDescent="0.25">
      <c r="A1541" s="129"/>
      <c r="B1541" s="130" t="s">
        <v>43</v>
      </c>
      <c r="C1541" s="129" t="s">
        <v>44</v>
      </c>
      <c r="D1541" s="129" t="s">
        <v>4</v>
      </c>
      <c r="E1541" s="239" t="s">
        <v>405</v>
      </c>
      <c r="F1541" s="240"/>
      <c r="G1541" s="144" t="s">
        <v>45</v>
      </c>
      <c r="H1541" s="130" t="s">
        <v>46</v>
      </c>
      <c r="I1541" s="130" t="s">
        <v>406</v>
      </c>
      <c r="J1541" s="130"/>
      <c r="K1541" s="130"/>
    </row>
    <row r="1542" spans="1:11" ht="39" customHeight="1" x14ac:dyDescent="0.25">
      <c r="A1542" s="133" t="s">
        <v>407</v>
      </c>
      <c r="B1542" s="134" t="s">
        <v>513</v>
      </c>
      <c r="C1542" s="133" t="s">
        <v>51</v>
      </c>
      <c r="D1542" s="133" t="s">
        <v>514</v>
      </c>
      <c r="E1542" s="233" t="s">
        <v>512</v>
      </c>
      <c r="F1542" s="234"/>
      <c r="G1542" s="145" t="s">
        <v>62</v>
      </c>
      <c r="H1542" s="151">
        <v>1</v>
      </c>
      <c r="I1542" s="146"/>
      <c r="J1542" s="146"/>
      <c r="K1542" s="146"/>
    </row>
    <row r="1543" spans="1:11" ht="24" customHeight="1" x14ac:dyDescent="0.25">
      <c r="A1543" s="152" t="s">
        <v>409</v>
      </c>
      <c r="B1543" s="153" t="s">
        <v>1429</v>
      </c>
      <c r="C1543" s="152" t="s">
        <v>51</v>
      </c>
      <c r="D1543" s="152" t="s">
        <v>1430</v>
      </c>
      <c r="E1543" s="235" t="s">
        <v>408</v>
      </c>
      <c r="F1543" s="236"/>
      <c r="G1543" s="154" t="s">
        <v>53</v>
      </c>
      <c r="H1543" s="155">
        <v>0.3947</v>
      </c>
      <c r="I1543" s="155">
        <v>0</v>
      </c>
      <c r="J1543" s="156"/>
      <c r="K1543" s="156"/>
    </row>
    <row r="1544" spans="1:11" ht="24" customHeight="1" x14ac:dyDescent="0.25">
      <c r="A1544" s="152" t="s">
        <v>409</v>
      </c>
      <c r="B1544" s="153" t="s">
        <v>698</v>
      </c>
      <c r="C1544" s="152" t="s">
        <v>51</v>
      </c>
      <c r="D1544" s="152" t="s">
        <v>699</v>
      </c>
      <c r="E1544" s="235" t="s">
        <v>408</v>
      </c>
      <c r="F1544" s="236"/>
      <c r="G1544" s="154" t="s">
        <v>53</v>
      </c>
      <c r="H1544" s="155">
        <v>0.1263</v>
      </c>
      <c r="I1544" s="155">
        <v>0</v>
      </c>
      <c r="J1544" s="156"/>
      <c r="K1544" s="156"/>
    </row>
    <row r="1545" spans="1:11" ht="39" customHeight="1" x14ac:dyDescent="0.25">
      <c r="A1545" s="157" t="s">
        <v>412</v>
      </c>
      <c r="B1545" s="158" t="s">
        <v>1313</v>
      </c>
      <c r="C1545" s="157" t="s">
        <v>51</v>
      </c>
      <c r="D1545" s="157" t="s">
        <v>1314</v>
      </c>
      <c r="E1545" s="237" t="s">
        <v>445</v>
      </c>
      <c r="F1545" s="238"/>
      <c r="G1545" s="159" t="s">
        <v>62</v>
      </c>
      <c r="H1545" s="160">
        <v>3.1300000000000001E-2</v>
      </c>
      <c r="I1545" s="160">
        <v>0</v>
      </c>
      <c r="J1545" s="161"/>
      <c r="K1545" s="161"/>
    </row>
    <row r="1546" spans="1:11" ht="26.1" customHeight="1" x14ac:dyDescent="0.25">
      <c r="A1546" s="157" t="s">
        <v>412</v>
      </c>
      <c r="B1546" s="158" t="s">
        <v>1294</v>
      </c>
      <c r="C1546" s="157" t="s">
        <v>51</v>
      </c>
      <c r="D1546" s="157" t="s">
        <v>1295</v>
      </c>
      <c r="E1546" s="237" t="s">
        <v>445</v>
      </c>
      <c r="F1546" s="238"/>
      <c r="G1546" s="159" t="s">
        <v>62</v>
      </c>
      <c r="H1546" s="160">
        <v>1</v>
      </c>
      <c r="I1546" s="160">
        <v>0</v>
      </c>
      <c r="J1546" s="161"/>
      <c r="K1546" s="161"/>
    </row>
    <row r="1547" spans="1:11" ht="25.5" x14ac:dyDescent="0.25">
      <c r="A1547" s="162"/>
      <c r="B1547" s="162"/>
      <c r="C1547" s="162"/>
      <c r="D1547" s="162"/>
      <c r="E1547" s="162" t="s">
        <v>429</v>
      </c>
      <c r="F1547" s="163">
        <v>4.4595687972966562</v>
      </c>
      <c r="G1547" s="162" t="s">
        <v>430</v>
      </c>
      <c r="H1547" s="163">
        <v>4.91</v>
      </c>
      <c r="I1547" s="162" t="s">
        <v>431</v>
      </c>
      <c r="J1547" s="163"/>
    </row>
    <row r="1548" spans="1:11" ht="15.75" customHeight="1" thickBot="1" x14ac:dyDescent="0.3">
      <c r="A1548" s="162"/>
      <c r="B1548" s="162"/>
      <c r="C1548" s="162"/>
      <c r="D1548" s="162"/>
      <c r="E1548" s="162" t="s">
        <v>432</v>
      </c>
      <c r="F1548" s="163">
        <v>10.06</v>
      </c>
      <c r="G1548" s="162"/>
      <c r="H1548" s="241" t="s">
        <v>433</v>
      </c>
      <c r="I1548" s="241"/>
      <c r="J1548" s="163"/>
    </row>
    <row r="1549" spans="1:11" ht="0.95" customHeight="1" thickTop="1" x14ac:dyDescent="0.25">
      <c r="A1549" s="165"/>
      <c r="B1549" s="165"/>
      <c r="C1549" s="165"/>
      <c r="D1549" s="165"/>
      <c r="E1549" s="165"/>
      <c r="F1549" s="165"/>
      <c r="G1549" s="165"/>
      <c r="H1549" s="165"/>
      <c r="I1549" s="165"/>
      <c r="J1549" s="165"/>
    </row>
    <row r="1550" spans="1:11" ht="18" customHeight="1" x14ac:dyDescent="0.25">
      <c r="A1550" s="129"/>
      <c r="B1550" s="130" t="s">
        <v>43</v>
      </c>
      <c r="C1550" s="129" t="s">
        <v>44</v>
      </c>
      <c r="D1550" s="129" t="s">
        <v>4</v>
      </c>
      <c r="E1550" s="239" t="s">
        <v>405</v>
      </c>
      <c r="F1550" s="240"/>
      <c r="G1550" s="144" t="s">
        <v>45</v>
      </c>
      <c r="H1550" s="130" t="s">
        <v>46</v>
      </c>
      <c r="I1550" s="130" t="s">
        <v>406</v>
      </c>
      <c r="J1550" s="130"/>
      <c r="K1550" s="130"/>
    </row>
    <row r="1551" spans="1:11" ht="39" customHeight="1" x14ac:dyDescent="0.25">
      <c r="A1551" s="133" t="s">
        <v>407</v>
      </c>
      <c r="B1551" s="134" t="s">
        <v>481</v>
      </c>
      <c r="C1551" s="133" t="s">
        <v>51</v>
      </c>
      <c r="D1551" s="133" t="s">
        <v>482</v>
      </c>
      <c r="E1551" s="233" t="s">
        <v>480</v>
      </c>
      <c r="F1551" s="234"/>
      <c r="G1551" s="145" t="s">
        <v>483</v>
      </c>
      <c r="H1551" s="151">
        <v>1</v>
      </c>
      <c r="I1551" s="146"/>
      <c r="J1551" s="146"/>
      <c r="K1551" s="146"/>
    </row>
    <row r="1552" spans="1:11" ht="26.1" customHeight="1" x14ac:dyDescent="0.25">
      <c r="A1552" s="152" t="s">
        <v>409</v>
      </c>
      <c r="B1552" s="153" t="s">
        <v>1461</v>
      </c>
      <c r="C1552" s="152" t="s">
        <v>51</v>
      </c>
      <c r="D1552" s="152" t="s">
        <v>1462</v>
      </c>
      <c r="E1552" s="235" t="s">
        <v>408</v>
      </c>
      <c r="F1552" s="236"/>
      <c r="G1552" s="154" t="s">
        <v>53</v>
      </c>
      <c r="H1552" s="155">
        <v>1</v>
      </c>
      <c r="I1552" s="155">
        <v>0</v>
      </c>
      <c r="J1552" s="156"/>
      <c r="K1552" s="156"/>
    </row>
    <row r="1553" spans="1:11" ht="39" customHeight="1" x14ac:dyDescent="0.25">
      <c r="A1553" s="152" t="s">
        <v>409</v>
      </c>
      <c r="B1553" s="153" t="s">
        <v>1497</v>
      </c>
      <c r="C1553" s="152" t="s">
        <v>51</v>
      </c>
      <c r="D1553" s="152" t="s">
        <v>1498</v>
      </c>
      <c r="E1553" s="235" t="s">
        <v>540</v>
      </c>
      <c r="F1553" s="236"/>
      <c r="G1553" s="154" t="s">
        <v>53</v>
      </c>
      <c r="H1553" s="155">
        <v>1</v>
      </c>
      <c r="I1553" s="155">
        <v>0</v>
      </c>
      <c r="J1553" s="156"/>
      <c r="K1553" s="156"/>
    </row>
    <row r="1554" spans="1:11" ht="39" customHeight="1" x14ac:dyDescent="0.25">
      <c r="A1554" s="152" t="s">
        <v>409</v>
      </c>
      <c r="B1554" s="153" t="s">
        <v>1499</v>
      </c>
      <c r="C1554" s="152" t="s">
        <v>51</v>
      </c>
      <c r="D1554" s="152" t="s">
        <v>1500</v>
      </c>
      <c r="E1554" s="235" t="s">
        <v>540</v>
      </c>
      <c r="F1554" s="236"/>
      <c r="G1554" s="154" t="s">
        <v>53</v>
      </c>
      <c r="H1554" s="155">
        <v>1</v>
      </c>
      <c r="I1554" s="155">
        <v>0</v>
      </c>
      <c r="J1554" s="156"/>
      <c r="K1554" s="156"/>
    </row>
    <row r="1555" spans="1:11" ht="25.5" x14ac:dyDescent="0.25">
      <c r="A1555" s="162"/>
      <c r="B1555" s="162"/>
      <c r="C1555" s="162"/>
      <c r="D1555" s="162"/>
      <c r="E1555" s="162" t="s">
        <v>429</v>
      </c>
      <c r="F1555" s="163">
        <v>9.1904240999999995</v>
      </c>
      <c r="G1555" s="162" t="s">
        <v>430</v>
      </c>
      <c r="H1555" s="163">
        <v>10.119999999999999</v>
      </c>
      <c r="I1555" s="162" t="s">
        <v>431</v>
      </c>
      <c r="J1555" s="163"/>
    </row>
    <row r="1556" spans="1:11" ht="15.75" customHeight="1" thickBot="1" x14ac:dyDescent="0.3">
      <c r="A1556" s="162"/>
      <c r="B1556" s="162"/>
      <c r="C1556" s="162"/>
      <c r="D1556" s="162"/>
      <c r="E1556" s="162" t="s">
        <v>432</v>
      </c>
      <c r="F1556" s="163">
        <v>6.06</v>
      </c>
      <c r="G1556" s="162"/>
      <c r="H1556" s="241" t="s">
        <v>433</v>
      </c>
      <c r="I1556" s="241"/>
      <c r="J1556" s="163"/>
    </row>
    <row r="1557" spans="1:11" ht="0.95" customHeight="1" thickTop="1" x14ac:dyDescent="0.25">
      <c r="A1557" s="165"/>
      <c r="B1557" s="165"/>
      <c r="C1557" s="165"/>
      <c r="D1557" s="165"/>
      <c r="E1557" s="165"/>
      <c r="F1557" s="165"/>
      <c r="G1557" s="165"/>
      <c r="H1557" s="165"/>
      <c r="I1557" s="165"/>
      <c r="J1557" s="165"/>
    </row>
    <row r="1558" spans="1:11" ht="18" customHeight="1" x14ac:dyDescent="0.25">
      <c r="A1558" s="129"/>
      <c r="B1558" s="130" t="s">
        <v>43</v>
      </c>
      <c r="C1558" s="129" t="s">
        <v>44</v>
      </c>
      <c r="D1558" s="129" t="s">
        <v>4</v>
      </c>
      <c r="E1558" s="239" t="s">
        <v>405</v>
      </c>
      <c r="F1558" s="240"/>
      <c r="G1558" s="144" t="s">
        <v>45</v>
      </c>
      <c r="H1558" s="130" t="s">
        <v>46</v>
      </c>
      <c r="I1558" s="130" t="s">
        <v>406</v>
      </c>
      <c r="J1558" s="130"/>
      <c r="K1558" s="130"/>
    </row>
    <row r="1559" spans="1:11" ht="39" customHeight="1" x14ac:dyDescent="0.25">
      <c r="A1559" s="133" t="s">
        <v>407</v>
      </c>
      <c r="B1559" s="134" t="s">
        <v>478</v>
      </c>
      <c r="C1559" s="133" t="s">
        <v>51</v>
      </c>
      <c r="D1559" s="133" t="s">
        <v>479</v>
      </c>
      <c r="E1559" s="233" t="s">
        <v>480</v>
      </c>
      <c r="F1559" s="234"/>
      <c r="G1559" s="145" t="s">
        <v>146</v>
      </c>
      <c r="H1559" s="151">
        <v>1</v>
      </c>
      <c r="I1559" s="146"/>
      <c r="J1559" s="146"/>
      <c r="K1559" s="146"/>
    </row>
    <row r="1560" spans="1:11" ht="26.1" customHeight="1" x14ac:dyDescent="0.25">
      <c r="A1560" s="152" t="s">
        <v>409</v>
      </c>
      <c r="B1560" s="153" t="s">
        <v>1461</v>
      </c>
      <c r="C1560" s="152" t="s">
        <v>51</v>
      </c>
      <c r="D1560" s="152" t="s">
        <v>1462</v>
      </c>
      <c r="E1560" s="235" t="s">
        <v>408</v>
      </c>
      <c r="F1560" s="236"/>
      <c r="G1560" s="154" t="s">
        <v>53</v>
      </c>
      <c r="H1560" s="155">
        <v>1</v>
      </c>
      <c r="I1560" s="155">
        <v>0</v>
      </c>
      <c r="J1560" s="156"/>
      <c r="K1560" s="156"/>
    </row>
    <row r="1561" spans="1:11" ht="39" customHeight="1" x14ac:dyDescent="0.25">
      <c r="A1561" s="152" t="s">
        <v>409</v>
      </c>
      <c r="B1561" s="153" t="s">
        <v>1497</v>
      </c>
      <c r="C1561" s="152" t="s">
        <v>51</v>
      </c>
      <c r="D1561" s="152" t="s">
        <v>1498</v>
      </c>
      <c r="E1561" s="235" t="s">
        <v>540</v>
      </c>
      <c r="F1561" s="236"/>
      <c r="G1561" s="154" t="s">
        <v>53</v>
      </c>
      <c r="H1561" s="155">
        <v>1</v>
      </c>
      <c r="I1561" s="155">
        <v>0</v>
      </c>
      <c r="J1561" s="156"/>
      <c r="K1561" s="156"/>
    </row>
    <row r="1562" spans="1:11" ht="39" customHeight="1" x14ac:dyDescent="0.25">
      <c r="A1562" s="152" t="s">
        <v>409</v>
      </c>
      <c r="B1562" s="153" t="s">
        <v>1499</v>
      </c>
      <c r="C1562" s="152" t="s">
        <v>51</v>
      </c>
      <c r="D1562" s="152" t="s">
        <v>1500</v>
      </c>
      <c r="E1562" s="235" t="s">
        <v>540</v>
      </c>
      <c r="F1562" s="236"/>
      <c r="G1562" s="154" t="s">
        <v>53</v>
      </c>
      <c r="H1562" s="155">
        <v>1</v>
      </c>
      <c r="I1562" s="155">
        <v>0</v>
      </c>
      <c r="J1562" s="156"/>
      <c r="K1562" s="156"/>
    </row>
    <row r="1563" spans="1:11" ht="39" customHeight="1" x14ac:dyDescent="0.25">
      <c r="A1563" s="152" t="s">
        <v>409</v>
      </c>
      <c r="B1563" s="153" t="s">
        <v>1501</v>
      </c>
      <c r="C1563" s="152" t="s">
        <v>51</v>
      </c>
      <c r="D1563" s="152" t="s">
        <v>1502</v>
      </c>
      <c r="E1563" s="235" t="s">
        <v>540</v>
      </c>
      <c r="F1563" s="236"/>
      <c r="G1563" s="154" t="s">
        <v>53</v>
      </c>
      <c r="H1563" s="155">
        <v>1</v>
      </c>
      <c r="I1563" s="155">
        <v>0</v>
      </c>
      <c r="J1563" s="156"/>
      <c r="K1563" s="156"/>
    </row>
    <row r="1564" spans="1:11" ht="39" customHeight="1" x14ac:dyDescent="0.25">
      <c r="A1564" s="152" t="s">
        <v>409</v>
      </c>
      <c r="B1564" s="153" t="s">
        <v>1503</v>
      </c>
      <c r="C1564" s="152" t="s">
        <v>51</v>
      </c>
      <c r="D1564" s="152" t="s">
        <v>1504</v>
      </c>
      <c r="E1564" s="235" t="s">
        <v>540</v>
      </c>
      <c r="F1564" s="236"/>
      <c r="G1564" s="154" t="s">
        <v>53</v>
      </c>
      <c r="H1564" s="155">
        <v>1</v>
      </c>
      <c r="I1564" s="155">
        <v>0</v>
      </c>
      <c r="J1564" s="156"/>
      <c r="K1564" s="156"/>
    </row>
    <row r="1565" spans="1:11" ht="25.5" x14ac:dyDescent="0.25">
      <c r="A1565" s="162"/>
      <c r="B1565" s="162"/>
      <c r="C1565" s="162"/>
      <c r="D1565" s="162"/>
      <c r="E1565" s="162" t="s">
        <v>429</v>
      </c>
      <c r="F1565" s="163">
        <v>9.1904240999999995</v>
      </c>
      <c r="G1565" s="162" t="s">
        <v>430</v>
      </c>
      <c r="H1565" s="163">
        <v>10.119999999999999</v>
      </c>
      <c r="I1565" s="162" t="s">
        <v>431</v>
      </c>
      <c r="J1565" s="163"/>
    </row>
    <row r="1566" spans="1:11" ht="15.75" customHeight="1" thickBot="1" x14ac:dyDescent="0.3">
      <c r="A1566" s="162"/>
      <c r="B1566" s="162"/>
      <c r="C1566" s="162"/>
      <c r="D1566" s="162"/>
      <c r="E1566" s="162" t="s">
        <v>432</v>
      </c>
      <c r="F1566" s="163">
        <v>6.27</v>
      </c>
      <c r="G1566" s="162"/>
      <c r="H1566" s="241" t="s">
        <v>433</v>
      </c>
      <c r="I1566" s="241"/>
      <c r="J1566" s="163"/>
    </row>
    <row r="1567" spans="1:11" ht="0.95" customHeight="1" thickTop="1" x14ac:dyDescent="0.25">
      <c r="A1567" s="165"/>
      <c r="B1567" s="165"/>
      <c r="C1567" s="165"/>
      <c r="D1567" s="165"/>
      <c r="E1567" s="165"/>
      <c r="F1567" s="165"/>
      <c r="G1567" s="165"/>
      <c r="H1567" s="165"/>
      <c r="I1567" s="165"/>
      <c r="J1567" s="165"/>
    </row>
    <row r="1568" spans="1:11" ht="18" customHeight="1" x14ac:dyDescent="0.25">
      <c r="A1568" s="129"/>
      <c r="B1568" s="130" t="s">
        <v>43</v>
      </c>
      <c r="C1568" s="129" t="s">
        <v>44</v>
      </c>
      <c r="D1568" s="129" t="s">
        <v>4</v>
      </c>
      <c r="E1568" s="239" t="s">
        <v>405</v>
      </c>
      <c r="F1568" s="240"/>
      <c r="G1568" s="144" t="s">
        <v>45</v>
      </c>
      <c r="H1568" s="130" t="s">
        <v>46</v>
      </c>
      <c r="I1568" s="130" t="s">
        <v>406</v>
      </c>
      <c r="J1568" s="130"/>
      <c r="K1568" s="130"/>
    </row>
    <row r="1569" spans="1:11" ht="39" customHeight="1" x14ac:dyDescent="0.25">
      <c r="A1569" s="133" t="s">
        <v>407</v>
      </c>
      <c r="B1569" s="134" t="s">
        <v>1497</v>
      </c>
      <c r="C1569" s="133" t="s">
        <v>51</v>
      </c>
      <c r="D1569" s="133" t="s">
        <v>1498</v>
      </c>
      <c r="E1569" s="233" t="s">
        <v>540</v>
      </c>
      <c r="F1569" s="234"/>
      <c r="G1569" s="145" t="s">
        <v>53</v>
      </c>
      <c r="H1569" s="151">
        <v>1</v>
      </c>
      <c r="I1569" s="146"/>
      <c r="J1569" s="146"/>
      <c r="K1569" s="146"/>
    </row>
    <row r="1570" spans="1:11" ht="39" customHeight="1" x14ac:dyDescent="0.25">
      <c r="A1570" s="157" t="s">
        <v>412</v>
      </c>
      <c r="B1570" s="158" t="s">
        <v>1394</v>
      </c>
      <c r="C1570" s="157" t="s">
        <v>51</v>
      </c>
      <c r="D1570" s="157" t="s">
        <v>1395</v>
      </c>
      <c r="E1570" s="237" t="s">
        <v>445</v>
      </c>
      <c r="F1570" s="238"/>
      <c r="G1570" s="159" t="s">
        <v>62</v>
      </c>
      <c r="H1570" s="160">
        <v>7.2000000000000002E-5</v>
      </c>
      <c r="I1570" s="160">
        <v>0</v>
      </c>
      <c r="J1570" s="161"/>
      <c r="K1570" s="161"/>
    </row>
    <row r="1571" spans="1:11" ht="25.5" x14ac:dyDescent="0.25">
      <c r="A1571" s="162"/>
      <c r="B1571" s="162"/>
      <c r="C1571" s="162"/>
      <c r="D1571" s="162"/>
      <c r="E1571" s="162" t="s">
        <v>429</v>
      </c>
      <c r="F1571" s="163">
        <v>0</v>
      </c>
      <c r="G1571" s="162" t="s">
        <v>430</v>
      </c>
      <c r="H1571" s="163">
        <v>0</v>
      </c>
      <c r="I1571" s="162" t="s">
        <v>431</v>
      </c>
      <c r="J1571" s="163"/>
    </row>
    <row r="1572" spans="1:11" ht="15.75" customHeight="1" thickBot="1" x14ac:dyDescent="0.3">
      <c r="A1572" s="162"/>
      <c r="B1572" s="162"/>
      <c r="C1572" s="162"/>
      <c r="D1572" s="162"/>
      <c r="E1572" s="162" t="s">
        <v>432</v>
      </c>
      <c r="F1572" s="163">
        <v>0.02</v>
      </c>
      <c r="G1572" s="162"/>
      <c r="H1572" s="241" t="s">
        <v>433</v>
      </c>
      <c r="I1572" s="241"/>
      <c r="J1572" s="163"/>
    </row>
    <row r="1573" spans="1:11" ht="0.95" customHeight="1" thickTop="1" x14ac:dyDescent="0.25">
      <c r="A1573" s="165"/>
      <c r="B1573" s="165"/>
      <c r="C1573" s="165"/>
      <c r="D1573" s="165"/>
      <c r="E1573" s="165"/>
      <c r="F1573" s="165"/>
      <c r="G1573" s="165"/>
      <c r="H1573" s="165"/>
      <c r="I1573" s="165"/>
      <c r="J1573" s="165"/>
    </row>
    <row r="1574" spans="1:11" ht="18" customHeight="1" x14ac:dyDescent="0.25">
      <c r="A1574" s="129"/>
      <c r="B1574" s="130" t="s">
        <v>43</v>
      </c>
      <c r="C1574" s="129" t="s">
        <v>44</v>
      </c>
      <c r="D1574" s="129" t="s">
        <v>4</v>
      </c>
      <c r="E1574" s="239" t="s">
        <v>405</v>
      </c>
      <c r="F1574" s="240"/>
      <c r="G1574" s="144" t="s">
        <v>45</v>
      </c>
      <c r="H1574" s="130" t="s">
        <v>46</v>
      </c>
      <c r="I1574" s="130" t="s">
        <v>406</v>
      </c>
      <c r="J1574" s="130"/>
      <c r="K1574" s="130"/>
    </row>
    <row r="1575" spans="1:11" ht="39" customHeight="1" x14ac:dyDescent="0.25">
      <c r="A1575" s="133" t="s">
        <v>407</v>
      </c>
      <c r="B1575" s="134" t="s">
        <v>1499</v>
      </c>
      <c r="C1575" s="133" t="s">
        <v>51</v>
      </c>
      <c r="D1575" s="133" t="s">
        <v>1500</v>
      </c>
      <c r="E1575" s="233" t="s">
        <v>540</v>
      </c>
      <c r="F1575" s="234"/>
      <c r="G1575" s="145" t="s">
        <v>53</v>
      </c>
      <c r="H1575" s="151">
        <v>1</v>
      </c>
      <c r="I1575" s="146"/>
      <c r="J1575" s="146"/>
      <c r="K1575" s="146"/>
    </row>
    <row r="1576" spans="1:11" ht="39" customHeight="1" x14ac:dyDescent="0.25">
      <c r="A1576" s="157" t="s">
        <v>412</v>
      </c>
      <c r="B1576" s="158" t="s">
        <v>1394</v>
      </c>
      <c r="C1576" s="157" t="s">
        <v>51</v>
      </c>
      <c r="D1576" s="157" t="s">
        <v>1395</v>
      </c>
      <c r="E1576" s="237" t="s">
        <v>445</v>
      </c>
      <c r="F1576" s="238"/>
      <c r="G1576" s="159" t="s">
        <v>62</v>
      </c>
      <c r="H1576" s="160">
        <v>1.4800000000000001E-5</v>
      </c>
      <c r="I1576" s="160">
        <v>0</v>
      </c>
      <c r="J1576" s="161"/>
      <c r="K1576" s="161"/>
    </row>
    <row r="1577" spans="1:11" ht="25.5" x14ac:dyDescent="0.25">
      <c r="A1577" s="162"/>
      <c r="B1577" s="162"/>
      <c r="C1577" s="162"/>
      <c r="D1577" s="162"/>
      <c r="E1577" s="162" t="s">
        <v>429</v>
      </c>
      <c r="F1577" s="163">
        <v>0</v>
      </c>
      <c r="G1577" s="162" t="s">
        <v>430</v>
      </c>
      <c r="H1577" s="163">
        <v>0</v>
      </c>
      <c r="I1577" s="162" t="s">
        <v>431</v>
      </c>
      <c r="J1577" s="163"/>
    </row>
    <row r="1578" spans="1:11" ht="15.75" customHeight="1" thickBot="1" x14ac:dyDescent="0.3">
      <c r="A1578" s="162"/>
      <c r="B1578" s="162"/>
      <c r="C1578" s="162"/>
      <c r="D1578" s="162"/>
      <c r="E1578" s="162" t="s">
        <v>432</v>
      </c>
      <c r="F1578" s="163">
        <v>0</v>
      </c>
      <c r="G1578" s="162"/>
      <c r="H1578" s="241" t="s">
        <v>433</v>
      </c>
      <c r="I1578" s="241"/>
      <c r="J1578" s="163"/>
    </row>
    <row r="1579" spans="1:11" ht="0.95" customHeight="1" thickTop="1" x14ac:dyDescent="0.25">
      <c r="A1579" s="165"/>
      <c r="B1579" s="165"/>
      <c r="C1579" s="165"/>
      <c r="D1579" s="165"/>
      <c r="E1579" s="165"/>
      <c r="F1579" s="165"/>
      <c r="G1579" s="165"/>
      <c r="H1579" s="165"/>
      <c r="I1579" s="165"/>
      <c r="J1579" s="165"/>
    </row>
    <row r="1580" spans="1:11" ht="18" customHeight="1" x14ac:dyDescent="0.25">
      <c r="A1580" s="129"/>
      <c r="B1580" s="130" t="s">
        <v>43</v>
      </c>
      <c r="C1580" s="129" t="s">
        <v>44</v>
      </c>
      <c r="D1580" s="129" t="s">
        <v>4</v>
      </c>
      <c r="E1580" s="239" t="s">
        <v>405</v>
      </c>
      <c r="F1580" s="240"/>
      <c r="G1580" s="144" t="s">
        <v>45</v>
      </c>
      <c r="H1580" s="130" t="s">
        <v>46</v>
      </c>
      <c r="I1580" s="130" t="s">
        <v>406</v>
      </c>
      <c r="J1580" s="130"/>
      <c r="K1580" s="130"/>
    </row>
    <row r="1581" spans="1:11" ht="39" customHeight="1" x14ac:dyDescent="0.25">
      <c r="A1581" s="133" t="s">
        <v>407</v>
      </c>
      <c r="B1581" s="134" t="s">
        <v>1501</v>
      </c>
      <c r="C1581" s="133" t="s">
        <v>51</v>
      </c>
      <c r="D1581" s="133" t="s">
        <v>1502</v>
      </c>
      <c r="E1581" s="233" t="s">
        <v>540</v>
      </c>
      <c r="F1581" s="234"/>
      <c r="G1581" s="145" t="s">
        <v>53</v>
      </c>
      <c r="H1581" s="151">
        <v>1</v>
      </c>
      <c r="I1581" s="146"/>
      <c r="J1581" s="146"/>
      <c r="K1581" s="146"/>
    </row>
    <row r="1582" spans="1:11" ht="39" customHeight="1" x14ac:dyDescent="0.25">
      <c r="A1582" s="157" t="s">
        <v>412</v>
      </c>
      <c r="B1582" s="158" t="s">
        <v>1394</v>
      </c>
      <c r="C1582" s="157" t="s">
        <v>51</v>
      </c>
      <c r="D1582" s="157" t="s">
        <v>1395</v>
      </c>
      <c r="E1582" s="237" t="s">
        <v>445</v>
      </c>
      <c r="F1582" s="238"/>
      <c r="G1582" s="159" t="s">
        <v>62</v>
      </c>
      <c r="H1582" s="160">
        <v>5.0000000000000002E-5</v>
      </c>
      <c r="I1582" s="160">
        <v>0</v>
      </c>
      <c r="J1582" s="161"/>
      <c r="K1582" s="161"/>
    </row>
    <row r="1583" spans="1:11" ht="25.5" x14ac:dyDescent="0.25">
      <c r="A1583" s="162"/>
      <c r="B1583" s="162"/>
      <c r="C1583" s="162"/>
      <c r="D1583" s="162"/>
      <c r="E1583" s="162" t="s">
        <v>429</v>
      </c>
      <c r="F1583" s="163">
        <v>0</v>
      </c>
      <c r="G1583" s="162" t="s">
        <v>430</v>
      </c>
      <c r="H1583" s="163">
        <v>0</v>
      </c>
      <c r="I1583" s="162" t="s">
        <v>431</v>
      </c>
      <c r="J1583" s="163"/>
    </row>
    <row r="1584" spans="1:11" ht="15.75" customHeight="1" thickBot="1" x14ac:dyDescent="0.3">
      <c r="A1584" s="162"/>
      <c r="B1584" s="162"/>
      <c r="C1584" s="162"/>
      <c r="D1584" s="162"/>
      <c r="E1584" s="162" t="s">
        <v>432</v>
      </c>
      <c r="F1584" s="163">
        <v>0.01</v>
      </c>
      <c r="G1584" s="162"/>
      <c r="H1584" s="241" t="s">
        <v>433</v>
      </c>
      <c r="I1584" s="241"/>
      <c r="J1584" s="163"/>
    </row>
    <row r="1585" spans="1:11" ht="0.95" customHeight="1" thickTop="1" x14ac:dyDescent="0.25">
      <c r="A1585" s="165"/>
      <c r="B1585" s="165"/>
      <c r="C1585" s="165"/>
      <c r="D1585" s="165"/>
      <c r="E1585" s="165"/>
      <c r="F1585" s="165"/>
      <c r="G1585" s="165"/>
      <c r="H1585" s="165"/>
      <c r="I1585" s="165"/>
      <c r="J1585" s="165"/>
    </row>
    <row r="1586" spans="1:11" ht="18" customHeight="1" x14ac:dyDescent="0.25">
      <c r="A1586" s="129"/>
      <c r="B1586" s="130" t="s">
        <v>43</v>
      </c>
      <c r="C1586" s="129" t="s">
        <v>44</v>
      </c>
      <c r="D1586" s="129" t="s">
        <v>4</v>
      </c>
      <c r="E1586" s="239" t="s">
        <v>405</v>
      </c>
      <c r="F1586" s="240"/>
      <c r="G1586" s="144" t="s">
        <v>45</v>
      </c>
      <c r="H1586" s="130" t="s">
        <v>46</v>
      </c>
      <c r="I1586" s="130" t="s">
        <v>406</v>
      </c>
      <c r="J1586" s="130"/>
      <c r="K1586" s="130"/>
    </row>
    <row r="1587" spans="1:11" ht="39" customHeight="1" x14ac:dyDescent="0.25">
      <c r="A1587" s="133" t="s">
        <v>407</v>
      </c>
      <c r="B1587" s="134" t="s">
        <v>1503</v>
      </c>
      <c r="C1587" s="133" t="s">
        <v>51</v>
      </c>
      <c r="D1587" s="133" t="s">
        <v>1504</v>
      </c>
      <c r="E1587" s="233" t="s">
        <v>540</v>
      </c>
      <c r="F1587" s="234"/>
      <c r="G1587" s="145" t="s">
        <v>53</v>
      </c>
      <c r="H1587" s="151">
        <v>1</v>
      </c>
      <c r="I1587" s="146"/>
      <c r="J1587" s="146"/>
      <c r="K1587" s="146"/>
    </row>
    <row r="1588" spans="1:11" ht="26.1" customHeight="1" x14ac:dyDescent="0.25">
      <c r="A1588" s="157" t="s">
        <v>412</v>
      </c>
      <c r="B1588" s="158" t="s">
        <v>1384</v>
      </c>
      <c r="C1588" s="157" t="s">
        <v>51</v>
      </c>
      <c r="D1588" s="157" t="s">
        <v>1385</v>
      </c>
      <c r="E1588" s="237" t="s">
        <v>445</v>
      </c>
      <c r="F1588" s="238"/>
      <c r="G1588" s="159" t="s">
        <v>1386</v>
      </c>
      <c r="H1588" s="160">
        <v>1.36</v>
      </c>
      <c r="I1588" s="160">
        <v>0</v>
      </c>
      <c r="J1588" s="161"/>
      <c r="K1588" s="161"/>
    </row>
    <row r="1589" spans="1:11" ht="25.5" x14ac:dyDescent="0.25">
      <c r="A1589" s="162"/>
      <c r="B1589" s="162"/>
      <c r="C1589" s="162"/>
      <c r="D1589" s="162"/>
      <c r="E1589" s="162" t="s">
        <v>429</v>
      </c>
      <c r="F1589" s="163">
        <v>0</v>
      </c>
      <c r="G1589" s="162" t="s">
        <v>430</v>
      </c>
      <c r="H1589" s="163">
        <v>0</v>
      </c>
      <c r="I1589" s="162" t="s">
        <v>431</v>
      </c>
      <c r="J1589" s="163"/>
    </row>
    <row r="1590" spans="1:11" ht="15.75" customHeight="1" thickBot="1" x14ac:dyDescent="0.3">
      <c r="A1590" s="162"/>
      <c r="B1590" s="162"/>
      <c r="C1590" s="162"/>
      <c r="D1590" s="162"/>
      <c r="E1590" s="162" t="s">
        <v>432</v>
      </c>
      <c r="F1590" s="163">
        <v>0.2</v>
      </c>
      <c r="G1590" s="162"/>
      <c r="H1590" s="241" t="s">
        <v>433</v>
      </c>
      <c r="I1590" s="241"/>
      <c r="J1590" s="163"/>
    </row>
    <row r="1591" spans="1:11" ht="0.95" customHeight="1" thickTop="1" x14ac:dyDescent="0.25">
      <c r="A1591" s="165"/>
      <c r="B1591" s="165"/>
      <c r="C1591" s="165"/>
      <c r="D1591" s="165"/>
      <c r="E1591" s="165"/>
      <c r="F1591" s="165"/>
      <c r="G1591" s="165"/>
      <c r="H1591" s="165"/>
      <c r="I1591" s="165"/>
      <c r="J1591" s="165"/>
    </row>
    <row r="1592" spans="1:11" ht="18" customHeight="1" x14ac:dyDescent="0.25">
      <c r="A1592" s="129"/>
      <c r="B1592" s="130" t="s">
        <v>43</v>
      </c>
      <c r="C1592" s="129" t="s">
        <v>44</v>
      </c>
      <c r="D1592" s="129" t="s">
        <v>4</v>
      </c>
      <c r="E1592" s="239" t="s">
        <v>405</v>
      </c>
      <c r="F1592" s="240"/>
      <c r="G1592" s="144" t="s">
        <v>45</v>
      </c>
      <c r="H1592" s="130" t="s">
        <v>46</v>
      </c>
      <c r="I1592" s="130" t="s">
        <v>406</v>
      </c>
      <c r="J1592" s="130"/>
      <c r="K1592" s="130"/>
    </row>
    <row r="1593" spans="1:11" ht="24" customHeight="1" x14ac:dyDescent="0.25">
      <c r="A1593" s="133" t="s">
        <v>407</v>
      </c>
      <c r="B1593" s="134" t="s">
        <v>816</v>
      </c>
      <c r="C1593" s="133" t="s">
        <v>51</v>
      </c>
      <c r="D1593" s="133" t="s">
        <v>817</v>
      </c>
      <c r="E1593" s="233" t="s">
        <v>408</v>
      </c>
      <c r="F1593" s="234"/>
      <c r="G1593" s="145" t="s">
        <v>53</v>
      </c>
      <c r="H1593" s="151">
        <v>1</v>
      </c>
      <c r="I1593" s="146"/>
      <c r="J1593" s="146"/>
      <c r="K1593" s="146"/>
    </row>
    <row r="1594" spans="1:11" ht="26.1" customHeight="1" x14ac:dyDescent="0.25">
      <c r="A1594" s="152" t="s">
        <v>409</v>
      </c>
      <c r="B1594" s="153" t="s">
        <v>1493</v>
      </c>
      <c r="C1594" s="152" t="s">
        <v>51</v>
      </c>
      <c r="D1594" s="152" t="s">
        <v>1494</v>
      </c>
      <c r="E1594" s="235" t="s">
        <v>408</v>
      </c>
      <c r="F1594" s="236"/>
      <c r="G1594" s="154" t="s">
        <v>53</v>
      </c>
      <c r="H1594" s="155">
        <v>1</v>
      </c>
      <c r="I1594" s="155">
        <v>0</v>
      </c>
      <c r="J1594" s="156"/>
      <c r="K1594" s="156"/>
    </row>
    <row r="1595" spans="1:11" ht="24" customHeight="1" x14ac:dyDescent="0.25">
      <c r="A1595" s="157" t="s">
        <v>412</v>
      </c>
      <c r="B1595" s="158" t="s">
        <v>1307</v>
      </c>
      <c r="C1595" s="157" t="s">
        <v>51</v>
      </c>
      <c r="D1595" s="157" t="s">
        <v>1308</v>
      </c>
      <c r="E1595" s="237" t="s">
        <v>415</v>
      </c>
      <c r="F1595" s="238"/>
      <c r="G1595" s="159" t="s">
        <v>53</v>
      </c>
      <c r="H1595" s="160">
        <v>1</v>
      </c>
      <c r="I1595" s="160">
        <v>0</v>
      </c>
      <c r="J1595" s="161"/>
      <c r="K1595" s="161"/>
    </row>
    <row r="1596" spans="1:11" ht="26.1" customHeight="1" x14ac:dyDescent="0.25">
      <c r="A1596" s="157" t="s">
        <v>412</v>
      </c>
      <c r="B1596" s="158" t="s">
        <v>416</v>
      </c>
      <c r="C1596" s="157" t="s">
        <v>51</v>
      </c>
      <c r="D1596" s="157" t="s">
        <v>417</v>
      </c>
      <c r="E1596" s="237" t="s">
        <v>418</v>
      </c>
      <c r="F1596" s="238"/>
      <c r="G1596" s="159" t="s">
        <v>53</v>
      </c>
      <c r="H1596" s="160">
        <v>1</v>
      </c>
      <c r="I1596" s="160">
        <v>0</v>
      </c>
      <c r="J1596" s="161"/>
      <c r="K1596" s="161"/>
    </row>
    <row r="1597" spans="1:11" ht="26.1" customHeight="1" x14ac:dyDescent="0.25">
      <c r="A1597" s="157" t="s">
        <v>412</v>
      </c>
      <c r="B1597" s="158" t="s">
        <v>1048</v>
      </c>
      <c r="C1597" s="157" t="s">
        <v>51</v>
      </c>
      <c r="D1597" s="157" t="s">
        <v>1049</v>
      </c>
      <c r="E1597" s="237" t="s">
        <v>530</v>
      </c>
      <c r="F1597" s="238"/>
      <c r="G1597" s="159" t="s">
        <v>53</v>
      </c>
      <c r="H1597" s="160">
        <v>1</v>
      </c>
      <c r="I1597" s="160">
        <v>0</v>
      </c>
      <c r="J1597" s="161"/>
      <c r="K1597" s="161"/>
    </row>
    <row r="1598" spans="1:11" ht="26.1" customHeight="1" x14ac:dyDescent="0.25">
      <c r="A1598" s="157" t="s">
        <v>412</v>
      </c>
      <c r="B1598" s="158" t="s">
        <v>419</v>
      </c>
      <c r="C1598" s="157" t="s">
        <v>51</v>
      </c>
      <c r="D1598" s="157" t="s">
        <v>420</v>
      </c>
      <c r="E1598" s="237" t="s">
        <v>418</v>
      </c>
      <c r="F1598" s="238"/>
      <c r="G1598" s="159" t="s">
        <v>53</v>
      </c>
      <c r="H1598" s="160">
        <v>1</v>
      </c>
      <c r="I1598" s="160">
        <v>0</v>
      </c>
      <c r="J1598" s="161"/>
      <c r="K1598" s="161"/>
    </row>
    <row r="1599" spans="1:11" ht="26.1" customHeight="1" x14ac:dyDescent="0.25">
      <c r="A1599" s="157" t="s">
        <v>412</v>
      </c>
      <c r="B1599" s="158" t="s">
        <v>421</v>
      </c>
      <c r="C1599" s="157" t="s">
        <v>51</v>
      </c>
      <c r="D1599" s="157" t="s">
        <v>422</v>
      </c>
      <c r="E1599" s="237" t="s">
        <v>423</v>
      </c>
      <c r="F1599" s="238"/>
      <c r="G1599" s="159" t="s">
        <v>53</v>
      </c>
      <c r="H1599" s="160">
        <v>1</v>
      </c>
      <c r="I1599" s="160">
        <v>0</v>
      </c>
      <c r="J1599" s="161"/>
      <c r="K1599" s="161"/>
    </row>
    <row r="1600" spans="1:11" ht="26.1" customHeight="1" x14ac:dyDescent="0.25">
      <c r="A1600" s="157" t="s">
        <v>412</v>
      </c>
      <c r="B1600" s="158" t="s">
        <v>1162</v>
      </c>
      <c r="C1600" s="157" t="s">
        <v>51</v>
      </c>
      <c r="D1600" s="157" t="s">
        <v>1163</v>
      </c>
      <c r="E1600" s="237" t="s">
        <v>426</v>
      </c>
      <c r="F1600" s="238"/>
      <c r="G1600" s="159" t="s">
        <v>53</v>
      </c>
      <c r="H1600" s="160">
        <v>1</v>
      </c>
      <c r="I1600" s="160">
        <v>0</v>
      </c>
      <c r="J1600" s="161"/>
      <c r="K1600" s="161"/>
    </row>
    <row r="1601" spans="1:11" ht="26.1" customHeight="1" x14ac:dyDescent="0.25">
      <c r="A1601" s="157" t="s">
        <v>412</v>
      </c>
      <c r="B1601" s="158" t="s">
        <v>1126</v>
      </c>
      <c r="C1601" s="157" t="s">
        <v>51</v>
      </c>
      <c r="D1601" s="157" t="s">
        <v>1127</v>
      </c>
      <c r="E1601" s="237" t="s">
        <v>426</v>
      </c>
      <c r="F1601" s="238"/>
      <c r="G1601" s="159" t="s">
        <v>53</v>
      </c>
      <c r="H1601" s="160">
        <v>1</v>
      </c>
      <c r="I1601" s="160">
        <v>0</v>
      </c>
      <c r="J1601" s="161"/>
      <c r="K1601" s="161"/>
    </row>
    <row r="1602" spans="1:11" ht="25.5" x14ac:dyDescent="0.25">
      <c r="A1602" s="162"/>
      <c r="B1602" s="162"/>
      <c r="C1602" s="162"/>
      <c r="D1602" s="162"/>
      <c r="E1602" s="162" t="s">
        <v>429</v>
      </c>
      <c r="F1602" s="163">
        <v>11.141782900000001</v>
      </c>
      <c r="G1602" s="162" t="s">
        <v>430</v>
      </c>
      <c r="H1602" s="163">
        <v>12.27</v>
      </c>
      <c r="I1602" s="162" t="s">
        <v>431</v>
      </c>
      <c r="J1602" s="163"/>
    </row>
    <row r="1603" spans="1:11" ht="15.75" customHeight="1" thickBot="1" x14ac:dyDescent="0.3">
      <c r="A1603" s="162"/>
      <c r="B1603" s="162"/>
      <c r="C1603" s="162"/>
      <c r="D1603" s="162"/>
      <c r="E1603" s="162" t="s">
        <v>432</v>
      </c>
      <c r="F1603" s="163">
        <v>7.21</v>
      </c>
      <c r="G1603" s="162"/>
      <c r="H1603" s="241" t="s">
        <v>433</v>
      </c>
      <c r="I1603" s="241"/>
      <c r="J1603" s="163"/>
    </row>
    <row r="1604" spans="1:11" ht="0.95" customHeight="1" thickTop="1" x14ac:dyDescent="0.25">
      <c r="A1604" s="165"/>
      <c r="B1604" s="165"/>
      <c r="C1604" s="165"/>
      <c r="D1604" s="165"/>
      <c r="E1604" s="165"/>
      <c r="F1604" s="165"/>
      <c r="G1604" s="165"/>
      <c r="H1604" s="165"/>
      <c r="I1604" s="165"/>
      <c r="J1604" s="165"/>
    </row>
    <row r="1605" spans="1:11" ht="18" customHeight="1" x14ac:dyDescent="0.25">
      <c r="A1605" s="129"/>
      <c r="B1605" s="130" t="s">
        <v>43</v>
      </c>
      <c r="C1605" s="129" t="s">
        <v>44</v>
      </c>
      <c r="D1605" s="129" t="s">
        <v>4</v>
      </c>
      <c r="E1605" s="239" t="s">
        <v>405</v>
      </c>
      <c r="F1605" s="240"/>
      <c r="G1605" s="144" t="s">
        <v>45</v>
      </c>
      <c r="H1605" s="130" t="s">
        <v>46</v>
      </c>
      <c r="I1605" s="130" t="s">
        <v>406</v>
      </c>
      <c r="J1605" s="130"/>
      <c r="K1605" s="130"/>
    </row>
    <row r="1606" spans="1:11" ht="24" customHeight="1" x14ac:dyDescent="0.25">
      <c r="A1606" s="133" t="s">
        <v>407</v>
      </c>
      <c r="B1606" s="134" t="s">
        <v>698</v>
      </c>
      <c r="C1606" s="133" t="s">
        <v>51</v>
      </c>
      <c r="D1606" s="133" t="s">
        <v>699</v>
      </c>
      <c r="E1606" s="233" t="s">
        <v>408</v>
      </c>
      <c r="F1606" s="234"/>
      <c r="G1606" s="145" t="s">
        <v>53</v>
      </c>
      <c r="H1606" s="151">
        <v>1</v>
      </c>
      <c r="I1606" s="146"/>
      <c r="J1606" s="146"/>
      <c r="K1606" s="146"/>
    </row>
    <row r="1607" spans="1:11" ht="26.1" customHeight="1" x14ac:dyDescent="0.25">
      <c r="A1607" s="152" t="s">
        <v>409</v>
      </c>
      <c r="B1607" s="153" t="s">
        <v>1495</v>
      </c>
      <c r="C1607" s="152" t="s">
        <v>51</v>
      </c>
      <c r="D1607" s="152" t="s">
        <v>1496</v>
      </c>
      <c r="E1607" s="235" t="s">
        <v>408</v>
      </c>
      <c r="F1607" s="236"/>
      <c r="G1607" s="154" t="s">
        <v>53</v>
      </c>
      <c r="H1607" s="155">
        <v>1</v>
      </c>
      <c r="I1607" s="155">
        <v>0</v>
      </c>
      <c r="J1607" s="156"/>
      <c r="K1607" s="156"/>
    </row>
    <row r="1608" spans="1:11" ht="24" customHeight="1" x14ac:dyDescent="0.25">
      <c r="A1608" s="157" t="s">
        <v>412</v>
      </c>
      <c r="B1608" s="158" t="s">
        <v>1024</v>
      </c>
      <c r="C1608" s="157" t="s">
        <v>51</v>
      </c>
      <c r="D1608" s="157" t="s">
        <v>1025</v>
      </c>
      <c r="E1608" s="237" t="s">
        <v>415</v>
      </c>
      <c r="F1608" s="238"/>
      <c r="G1608" s="159" t="s">
        <v>53</v>
      </c>
      <c r="H1608" s="160">
        <v>1</v>
      </c>
      <c r="I1608" s="160">
        <v>0</v>
      </c>
      <c r="J1608" s="161"/>
      <c r="K1608" s="161"/>
    </row>
    <row r="1609" spans="1:11" ht="26.1" customHeight="1" x14ac:dyDescent="0.25">
      <c r="A1609" s="157" t="s">
        <v>412</v>
      </c>
      <c r="B1609" s="158" t="s">
        <v>416</v>
      </c>
      <c r="C1609" s="157" t="s">
        <v>51</v>
      </c>
      <c r="D1609" s="157" t="s">
        <v>417</v>
      </c>
      <c r="E1609" s="237" t="s">
        <v>418</v>
      </c>
      <c r="F1609" s="238"/>
      <c r="G1609" s="159" t="s">
        <v>53</v>
      </c>
      <c r="H1609" s="160">
        <v>1</v>
      </c>
      <c r="I1609" s="160">
        <v>0</v>
      </c>
      <c r="J1609" s="161"/>
      <c r="K1609" s="161"/>
    </row>
    <row r="1610" spans="1:11" ht="26.1" customHeight="1" x14ac:dyDescent="0.25">
      <c r="A1610" s="157" t="s">
        <v>412</v>
      </c>
      <c r="B1610" s="158" t="s">
        <v>1048</v>
      </c>
      <c r="C1610" s="157" t="s">
        <v>51</v>
      </c>
      <c r="D1610" s="157" t="s">
        <v>1049</v>
      </c>
      <c r="E1610" s="237" t="s">
        <v>530</v>
      </c>
      <c r="F1610" s="238"/>
      <c r="G1610" s="159" t="s">
        <v>53</v>
      </c>
      <c r="H1610" s="160">
        <v>1</v>
      </c>
      <c r="I1610" s="160">
        <v>0</v>
      </c>
      <c r="J1610" s="161"/>
      <c r="K1610" s="161"/>
    </row>
    <row r="1611" spans="1:11" ht="26.1" customHeight="1" x14ac:dyDescent="0.25">
      <c r="A1611" s="157" t="s">
        <v>412</v>
      </c>
      <c r="B1611" s="158" t="s">
        <v>419</v>
      </c>
      <c r="C1611" s="157" t="s">
        <v>51</v>
      </c>
      <c r="D1611" s="157" t="s">
        <v>420</v>
      </c>
      <c r="E1611" s="237" t="s">
        <v>418</v>
      </c>
      <c r="F1611" s="238"/>
      <c r="G1611" s="159" t="s">
        <v>53</v>
      </c>
      <c r="H1611" s="160">
        <v>1</v>
      </c>
      <c r="I1611" s="160">
        <v>0</v>
      </c>
      <c r="J1611" s="161"/>
      <c r="K1611" s="161"/>
    </row>
    <row r="1612" spans="1:11" ht="26.1" customHeight="1" x14ac:dyDescent="0.25">
      <c r="A1612" s="157" t="s">
        <v>412</v>
      </c>
      <c r="B1612" s="158" t="s">
        <v>421</v>
      </c>
      <c r="C1612" s="157" t="s">
        <v>51</v>
      </c>
      <c r="D1612" s="157" t="s">
        <v>422</v>
      </c>
      <c r="E1612" s="237" t="s">
        <v>423</v>
      </c>
      <c r="F1612" s="238"/>
      <c r="G1612" s="159" t="s">
        <v>53</v>
      </c>
      <c r="H1612" s="160">
        <v>1</v>
      </c>
      <c r="I1612" s="160">
        <v>0</v>
      </c>
      <c r="J1612" s="161"/>
      <c r="K1612" s="161"/>
    </row>
    <row r="1613" spans="1:11" ht="26.1" customHeight="1" x14ac:dyDescent="0.25">
      <c r="A1613" s="157" t="s">
        <v>412</v>
      </c>
      <c r="B1613" s="158" t="s">
        <v>1159</v>
      </c>
      <c r="C1613" s="157" t="s">
        <v>51</v>
      </c>
      <c r="D1613" s="157" t="s">
        <v>1160</v>
      </c>
      <c r="E1613" s="237" t="s">
        <v>426</v>
      </c>
      <c r="F1613" s="238"/>
      <c r="G1613" s="159" t="s">
        <v>53</v>
      </c>
      <c r="H1613" s="160">
        <v>1</v>
      </c>
      <c r="I1613" s="160">
        <v>0</v>
      </c>
      <c r="J1613" s="161"/>
      <c r="K1613" s="161"/>
    </row>
    <row r="1614" spans="1:11" ht="26.1" customHeight="1" x14ac:dyDescent="0.25">
      <c r="A1614" s="157" t="s">
        <v>412</v>
      </c>
      <c r="B1614" s="158" t="s">
        <v>1111</v>
      </c>
      <c r="C1614" s="157" t="s">
        <v>51</v>
      </c>
      <c r="D1614" s="157" t="s">
        <v>1112</v>
      </c>
      <c r="E1614" s="237" t="s">
        <v>426</v>
      </c>
      <c r="F1614" s="238"/>
      <c r="G1614" s="159" t="s">
        <v>53</v>
      </c>
      <c r="H1614" s="160">
        <v>1</v>
      </c>
      <c r="I1614" s="160">
        <v>0</v>
      </c>
      <c r="J1614" s="161"/>
      <c r="K1614" s="161"/>
    </row>
    <row r="1615" spans="1:11" ht="25.5" x14ac:dyDescent="0.25">
      <c r="A1615" s="162"/>
      <c r="B1615" s="162"/>
      <c r="C1615" s="162"/>
      <c r="D1615" s="162"/>
      <c r="E1615" s="162" t="s">
        <v>429</v>
      </c>
      <c r="F1615" s="163">
        <v>7.6055400000000004</v>
      </c>
      <c r="G1615" s="162" t="s">
        <v>430</v>
      </c>
      <c r="H1615" s="163">
        <v>8.3699999999999992</v>
      </c>
      <c r="I1615" s="162" t="s">
        <v>431</v>
      </c>
      <c r="J1615" s="163"/>
    </row>
    <row r="1616" spans="1:11" ht="15.75" customHeight="1" thickBot="1" x14ac:dyDescent="0.3">
      <c r="A1616" s="162"/>
      <c r="B1616" s="162"/>
      <c r="C1616" s="162"/>
      <c r="D1616" s="162"/>
      <c r="E1616" s="162" t="s">
        <v>432</v>
      </c>
      <c r="F1616" s="163">
        <v>5.54</v>
      </c>
      <c r="G1616" s="162"/>
      <c r="H1616" s="241" t="s">
        <v>433</v>
      </c>
      <c r="I1616" s="241"/>
      <c r="J1616" s="163"/>
    </row>
    <row r="1617" spans="1:11" ht="0.95" customHeight="1" thickTop="1" x14ac:dyDescent="0.25">
      <c r="A1617" s="165"/>
      <c r="B1617" s="165"/>
      <c r="C1617" s="165"/>
      <c r="D1617" s="165"/>
      <c r="E1617" s="165"/>
      <c r="F1617" s="165"/>
      <c r="G1617" s="165"/>
      <c r="H1617" s="165"/>
      <c r="I1617" s="165"/>
      <c r="J1617" s="165"/>
    </row>
    <row r="1618" spans="1:11" ht="18" customHeight="1" x14ac:dyDescent="0.25">
      <c r="A1618" s="129"/>
      <c r="B1618" s="130" t="s">
        <v>43</v>
      </c>
      <c r="C1618" s="129" t="s">
        <v>44</v>
      </c>
      <c r="D1618" s="129" t="s">
        <v>4</v>
      </c>
      <c r="E1618" s="239" t="s">
        <v>405</v>
      </c>
      <c r="F1618" s="240"/>
      <c r="G1618" s="144" t="s">
        <v>45</v>
      </c>
      <c r="H1618" s="130" t="s">
        <v>46</v>
      </c>
      <c r="I1618" s="130" t="s">
        <v>406</v>
      </c>
      <c r="J1618" s="130"/>
      <c r="K1618" s="130"/>
    </row>
    <row r="1619" spans="1:11" ht="26.1" customHeight="1" x14ac:dyDescent="0.25">
      <c r="A1619" s="133" t="s">
        <v>407</v>
      </c>
      <c r="B1619" s="134" t="s">
        <v>558</v>
      </c>
      <c r="C1619" s="133" t="s">
        <v>60</v>
      </c>
      <c r="D1619" s="133" t="s">
        <v>559</v>
      </c>
      <c r="E1619" s="233" t="s">
        <v>560</v>
      </c>
      <c r="F1619" s="234"/>
      <c r="G1619" s="145" t="s">
        <v>62</v>
      </c>
      <c r="H1619" s="151">
        <v>1</v>
      </c>
      <c r="I1619" s="146"/>
      <c r="J1619" s="146"/>
      <c r="K1619" s="146"/>
    </row>
    <row r="1620" spans="1:11" ht="24" customHeight="1" x14ac:dyDescent="0.25">
      <c r="A1620" s="157" t="s">
        <v>412</v>
      </c>
      <c r="B1620" s="158" t="s">
        <v>621</v>
      </c>
      <c r="C1620" s="157" t="s">
        <v>60</v>
      </c>
      <c r="D1620" s="157" t="s">
        <v>622</v>
      </c>
      <c r="E1620" s="237" t="s">
        <v>415</v>
      </c>
      <c r="F1620" s="238"/>
      <c r="G1620" s="159" t="s">
        <v>53</v>
      </c>
      <c r="H1620" s="160">
        <v>9.0609999999999999</v>
      </c>
      <c r="I1620" s="160">
        <v>0</v>
      </c>
      <c r="J1620" s="161"/>
      <c r="K1620" s="161"/>
    </row>
    <row r="1621" spans="1:11" ht="24" customHeight="1" x14ac:dyDescent="0.25">
      <c r="A1621" s="157" t="s">
        <v>412</v>
      </c>
      <c r="B1621" s="158" t="s">
        <v>623</v>
      </c>
      <c r="C1621" s="157" t="s">
        <v>60</v>
      </c>
      <c r="D1621" s="157" t="s">
        <v>624</v>
      </c>
      <c r="E1621" s="237" t="s">
        <v>415</v>
      </c>
      <c r="F1621" s="238"/>
      <c r="G1621" s="159" t="s">
        <v>53</v>
      </c>
      <c r="H1621" s="160">
        <v>9.0609999999999999</v>
      </c>
      <c r="I1621" s="160">
        <v>0</v>
      </c>
      <c r="J1621" s="161"/>
      <c r="K1621" s="161"/>
    </row>
    <row r="1622" spans="1:11" ht="25.5" x14ac:dyDescent="0.25">
      <c r="A1622" s="162"/>
      <c r="B1622" s="162"/>
      <c r="C1622" s="162"/>
      <c r="D1622" s="162"/>
      <c r="E1622" s="162" t="s">
        <v>429</v>
      </c>
      <c r="F1622" s="163">
        <v>171.41973250000001</v>
      </c>
      <c r="G1622" s="162" t="s">
        <v>430</v>
      </c>
      <c r="H1622" s="163">
        <v>188.75</v>
      </c>
      <c r="I1622" s="162" t="s">
        <v>431</v>
      </c>
      <c r="J1622" s="163"/>
    </row>
    <row r="1623" spans="1:11" ht="15.75" customHeight="1" thickBot="1" x14ac:dyDescent="0.3">
      <c r="A1623" s="162"/>
      <c r="B1623" s="162"/>
      <c r="C1623" s="162"/>
      <c r="D1623" s="162"/>
      <c r="E1623" s="162" t="s">
        <v>432</v>
      </c>
      <c r="F1623" s="163">
        <v>80</v>
      </c>
      <c r="G1623" s="162"/>
      <c r="H1623" s="241" t="s">
        <v>433</v>
      </c>
      <c r="I1623" s="241"/>
      <c r="J1623" s="163"/>
    </row>
    <row r="1624" spans="1:11" ht="0.95" customHeight="1" thickTop="1" x14ac:dyDescent="0.25">
      <c r="A1624" s="165"/>
      <c r="B1624" s="165"/>
      <c r="C1624" s="165"/>
      <c r="D1624" s="165"/>
      <c r="E1624" s="165"/>
      <c r="F1624" s="165"/>
      <c r="G1624" s="165"/>
      <c r="H1624" s="165"/>
      <c r="I1624" s="165"/>
      <c r="J1624" s="165"/>
    </row>
    <row r="1625" spans="1:11" ht="18" customHeight="1" x14ac:dyDescent="0.25">
      <c r="A1625" s="129"/>
      <c r="B1625" s="130" t="s">
        <v>43</v>
      </c>
      <c r="C1625" s="129" t="s">
        <v>44</v>
      </c>
      <c r="D1625" s="129" t="s">
        <v>4</v>
      </c>
      <c r="E1625" s="239" t="s">
        <v>405</v>
      </c>
      <c r="F1625" s="240"/>
      <c r="G1625" s="144" t="s">
        <v>45</v>
      </c>
      <c r="H1625" s="130" t="s">
        <v>46</v>
      </c>
      <c r="I1625" s="130" t="s">
        <v>406</v>
      </c>
      <c r="J1625" s="130"/>
      <c r="K1625" s="130"/>
    </row>
    <row r="1626" spans="1:11" ht="51.95" customHeight="1" x14ac:dyDescent="0.25">
      <c r="A1626" s="133" t="s">
        <v>407</v>
      </c>
      <c r="B1626" s="134" t="s">
        <v>905</v>
      </c>
      <c r="C1626" s="133" t="s">
        <v>51</v>
      </c>
      <c r="D1626" s="133" t="s">
        <v>906</v>
      </c>
      <c r="E1626" s="233" t="s">
        <v>711</v>
      </c>
      <c r="F1626" s="234"/>
      <c r="G1626" s="145" t="s">
        <v>193</v>
      </c>
      <c r="H1626" s="151">
        <v>1</v>
      </c>
      <c r="I1626" s="146"/>
      <c r="J1626" s="146"/>
      <c r="K1626" s="146"/>
    </row>
    <row r="1627" spans="1:11" ht="26.1" customHeight="1" x14ac:dyDescent="0.25">
      <c r="A1627" s="152" t="s">
        <v>409</v>
      </c>
      <c r="B1627" s="153" t="s">
        <v>626</v>
      </c>
      <c r="C1627" s="152" t="s">
        <v>51</v>
      </c>
      <c r="D1627" s="152" t="s">
        <v>627</v>
      </c>
      <c r="E1627" s="235" t="s">
        <v>408</v>
      </c>
      <c r="F1627" s="236"/>
      <c r="G1627" s="154" t="s">
        <v>53</v>
      </c>
      <c r="H1627" s="155">
        <v>0.1711</v>
      </c>
      <c r="I1627" s="155">
        <v>0</v>
      </c>
      <c r="J1627" s="156"/>
      <c r="K1627" s="156"/>
    </row>
    <row r="1628" spans="1:11" ht="24" customHeight="1" x14ac:dyDescent="0.25">
      <c r="A1628" s="152" t="s">
        <v>409</v>
      </c>
      <c r="B1628" s="153" t="s">
        <v>628</v>
      </c>
      <c r="C1628" s="152" t="s">
        <v>51</v>
      </c>
      <c r="D1628" s="152" t="s">
        <v>629</v>
      </c>
      <c r="E1628" s="235" t="s">
        <v>408</v>
      </c>
      <c r="F1628" s="236"/>
      <c r="G1628" s="154" t="s">
        <v>53</v>
      </c>
      <c r="H1628" s="155">
        <v>0.75280000000000002</v>
      </c>
      <c r="I1628" s="155">
        <v>0</v>
      </c>
      <c r="J1628" s="156"/>
      <c r="K1628" s="156"/>
    </row>
    <row r="1629" spans="1:11" ht="39" customHeight="1" x14ac:dyDescent="0.25">
      <c r="A1629" s="157" t="s">
        <v>412</v>
      </c>
      <c r="B1629" s="158" t="s">
        <v>1130</v>
      </c>
      <c r="C1629" s="157" t="s">
        <v>51</v>
      </c>
      <c r="D1629" s="157" t="s">
        <v>1131</v>
      </c>
      <c r="E1629" s="237" t="s">
        <v>445</v>
      </c>
      <c r="F1629" s="238"/>
      <c r="G1629" s="159" t="s">
        <v>62</v>
      </c>
      <c r="H1629" s="160">
        <v>7</v>
      </c>
      <c r="I1629" s="160">
        <v>0</v>
      </c>
      <c r="J1629" s="161"/>
      <c r="K1629" s="161"/>
    </row>
    <row r="1630" spans="1:11" ht="26.1" customHeight="1" x14ac:dyDescent="0.25">
      <c r="A1630" s="157" t="s">
        <v>412</v>
      </c>
      <c r="B1630" s="158" t="s">
        <v>563</v>
      </c>
      <c r="C1630" s="157" t="s">
        <v>51</v>
      </c>
      <c r="D1630" s="157" t="s">
        <v>564</v>
      </c>
      <c r="E1630" s="237" t="s">
        <v>445</v>
      </c>
      <c r="F1630" s="238"/>
      <c r="G1630" s="159" t="s">
        <v>62</v>
      </c>
      <c r="H1630" s="160">
        <v>2.2222</v>
      </c>
      <c r="I1630" s="160">
        <v>0</v>
      </c>
      <c r="J1630" s="161"/>
      <c r="K1630" s="161"/>
    </row>
    <row r="1631" spans="1:11" ht="24" customHeight="1" x14ac:dyDescent="0.25">
      <c r="A1631" s="157" t="s">
        <v>412</v>
      </c>
      <c r="B1631" s="158" t="s">
        <v>1149</v>
      </c>
      <c r="C1631" s="157" t="s">
        <v>51</v>
      </c>
      <c r="D1631" s="157" t="s">
        <v>1150</v>
      </c>
      <c r="E1631" s="237" t="s">
        <v>445</v>
      </c>
      <c r="F1631" s="238"/>
      <c r="G1631" s="159" t="s">
        <v>193</v>
      </c>
      <c r="H1631" s="160">
        <v>0.5</v>
      </c>
      <c r="I1631" s="160">
        <v>0</v>
      </c>
      <c r="J1631" s="161"/>
      <c r="K1631" s="161"/>
    </row>
    <row r="1632" spans="1:11" ht="24" customHeight="1" x14ac:dyDescent="0.25">
      <c r="A1632" s="157" t="s">
        <v>412</v>
      </c>
      <c r="B1632" s="158" t="s">
        <v>1177</v>
      </c>
      <c r="C1632" s="157" t="s">
        <v>51</v>
      </c>
      <c r="D1632" s="157" t="s">
        <v>1178</v>
      </c>
      <c r="E1632" s="237" t="s">
        <v>445</v>
      </c>
      <c r="F1632" s="238"/>
      <c r="G1632" s="159" t="s">
        <v>193</v>
      </c>
      <c r="H1632" s="160">
        <v>1.1111</v>
      </c>
      <c r="I1632" s="160">
        <v>0</v>
      </c>
      <c r="J1632" s="161"/>
      <c r="K1632" s="161"/>
    </row>
    <row r="1633" spans="1:11" ht="24" customHeight="1" x14ac:dyDescent="0.25">
      <c r="A1633" s="157" t="s">
        <v>412</v>
      </c>
      <c r="B1633" s="158" t="s">
        <v>1190</v>
      </c>
      <c r="C1633" s="157" t="s">
        <v>51</v>
      </c>
      <c r="D1633" s="157" t="s">
        <v>1191</v>
      </c>
      <c r="E1633" s="237" t="s">
        <v>445</v>
      </c>
      <c r="F1633" s="238"/>
      <c r="G1633" s="159" t="s">
        <v>62</v>
      </c>
      <c r="H1633" s="160">
        <v>7</v>
      </c>
      <c r="I1633" s="160">
        <v>0</v>
      </c>
      <c r="J1633" s="161"/>
      <c r="K1633" s="161"/>
    </row>
    <row r="1634" spans="1:11" ht="25.5" x14ac:dyDescent="0.25">
      <c r="A1634" s="162"/>
      <c r="B1634" s="162"/>
      <c r="C1634" s="162"/>
      <c r="D1634" s="162"/>
      <c r="E1634" s="162" t="s">
        <v>429</v>
      </c>
      <c r="F1634" s="163">
        <v>9.9947646470896245</v>
      </c>
      <c r="G1634" s="162" t="s">
        <v>430</v>
      </c>
      <c r="H1634" s="163">
        <v>11.01</v>
      </c>
      <c r="I1634" s="162" t="s">
        <v>431</v>
      </c>
      <c r="J1634" s="163"/>
    </row>
    <row r="1635" spans="1:11" ht="15.75" customHeight="1" thickBot="1" x14ac:dyDescent="0.3">
      <c r="A1635" s="162"/>
      <c r="B1635" s="162"/>
      <c r="C1635" s="162"/>
      <c r="D1635" s="162"/>
      <c r="E1635" s="162" t="s">
        <v>432</v>
      </c>
      <c r="F1635" s="163">
        <v>11.82</v>
      </c>
      <c r="G1635" s="162"/>
      <c r="H1635" s="241" t="s">
        <v>433</v>
      </c>
      <c r="I1635" s="241"/>
      <c r="J1635" s="163"/>
    </row>
    <row r="1636" spans="1:11" ht="0.95" customHeight="1" thickTop="1" x14ac:dyDescent="0.25">
      <c r="A1636" s="165"/>
      <c r="B1636" s="165"/>
      <c r="C1636" s="165"/>
      <c r="D1636" s="165"/>
      <c r="E1636" s="165"/>
      <c r="F1636" s="165"/>
      <c r="G1636" s="165"/>
      <c r="H1636" s="165"/>
      <c r="I1636" s="165"/>
      <c r="J1636" s="165"/>
    </row>
    <row r="1637" spans="1:11" ht="18" customHeight="1" x14ac:dyDescent="0.25">
      <c r="A1637" s="129"/>
      <c r="B1637" s="130" t="s">
        <v>43</v>
      </c>
      <c r="C1637" s="129" t="s">
        <v>44</v>
      </c>
      <c r="D1637" s="129" t="s">
        <v>4</v>
      </c>
      <c r="E1637" s="239" t="s">
        <v>405</v>
      </c>
      <c r="F1637" s="240"/>
      <c r="G1637" s="144" t="s">
        <v>45</v>
      </c>
      <c r="H1637" s="130" t="s">
        <v>46</v>
      </c>
      <c r="I1637" s="130" t="s">
        <v>406</v>
      </c>
      <c r="J1637" s="130"/>
      <c r="K1637" s="130"/>
    </row>
    <row r="1638" spans="1:11" ht="26.1" customHeight="1" x14ac:dyDescent="0.25">
      <c r="A1638" s="133" t="s">
        <v>407</v>
      </c>
      <c r="B1638" s="134" t="s">
        <v>515</v>
      </c>
      <c r="C1638" s="133" t="s">
        <v>51</v>
      </c>
      <c r="D1638" s="133" t="s">
        <v>516</v>
      </c>
      <c r="E1638" s="233" t="s">
        <v>512</v>
      </c>
      <c r="F1638" s="234"/>
      <c r="G1638" s="145" t="s">
        <v>193</v>
      </c>
      <c r="H1638" s="151">
        <v>1</v>
      </c>
      <c r="I1638" s="146"/>
      <c r="J1638" s="146"/>
      <c r="K1638" s="146"/>
    </row>
    <row r="1639" spans="1:11" ht="24" customHeight="1" x14ac:dyDescent="0.25">
      <c r="A1639" s="152" t="s">
        <v>409</v>
      </c>
      <c r="B1639" s="153" t="s">
        <v>1429</v>
      </c>
      <c r="C1639" s="152" t="s">
        <v>51</v>
      </c>
      <c r="D1639" s="152" t="s">
        <v>1430</v>
      </c>
      <c r="E1639" s="235" t="s">
        <v>408</v>
      </c>
      <c r="F1639" s="236"/>
      <c r="G1639" s="154" t="s">
        <v>53</v>
      </c>
      <c r="H1639" s="155">
        <v>0.34129999999999999</v>
      </c>
      <c r="I1639" s="155">
        <v>0</v>
      </c>
      <c r="J1639" s="156"/>
      <c r="K1639" s="156"/>
    </row>
    <row r="1640" spans="1:11" ht="24" customHeight="1" x14ac:dyDescent="0.25">
      <c r="A1640" s="152" t="s">
        <v>409</v>
      </c>
      <c r="B1640" s="153" t="s">
        <v>698</v>
      </c>
      <c r="C1640" s="152" t="s">
        <v>51</v>
      </c>
      <c r="D1640" s="152" t="s">
        <v>699</v>
      </c>
      <c r="E1640" s="235" t="s">
        <v>408</v>
      </c>
      <c r="F1640" s="236"/>
      <c r="G1640" s="154" t="s">
        <v>53</v>
      </c>
      <c r="H1640" s="155">
        <v>0.10920000000000001</v>
      </c>
      <c r="I1640" s="155">
        <v>0</v>
      </c>
      <c r="J1640" s="156"/>
      <c r="K1640" s="156"/>
    </row>
    <row r="1641" spans="1:11" ht="39" customHeight="1" x14ac:dyDescent="0.25">
      <c r="A1641" s="157" t="s">
        <v>412</v>
      </c>
      <c r="B1641" s="158" t="s">
        <v>1313</v>
      </c>
      <c r="C1641" s="157" t="s">
        <v>51</v>
      </c>
      <c r="D1641" s="157" t="s">
        <v>1314</v>
      </c>
      <c r="E1641" s="237" t="s">
        <v>445</v>
      </c>
      <c r="F1641" s="238"/>
      <c r="G1641" s="159" t="s">
        <v>62</v>
      </c>
      <c r="H1641" s="160">
        <v>2.98E-2</v>
      </c>
      <c r="I1641" s="160">
        <v>0</v>
      </c>
      <c r="J1641" s="161"/>
      <c r="K1641" s="161"/>
    </row>
    <row r="1642" spans="1:11" ht="26.1" customHeight="1" x14ac:dyDescent="0.25">
      <c r="A1642" s="157" t="s">
        <v>412</v>
      </c>
      <c r="B1642" s="158" t="s">
        <v>1193</v>
      </c>
      <c r="C1642" s="157" t="s">
        <v>51</v>
      </c>
      <c r="D1642" s="157" t="s">
        <v>1194</v>
      </c>
      <c r="E1642" s="237" t="s">
        <v>445</v>
      </c>
      <c r="F1642" s="238"/>
      <c r="G1642" s="159" t="s">
        <v>193</v>
      </c>
      <c r="H1642" s="160">
        <v>1.05</v>
      </c>
      <c r="I1642" s="160">
        <v>0</v>
      </c>
      <c r="J1642" s="161"/>
      <c r="K1642" s="161"/>
    </row>
    <row r="1643" spans="1:11" ht="25.5" x14ac:dyDescent="0.25">
      <c r="A1643" s="162"/>
      <c r="B1643" s="162"/>
      <c r="C1643" s="162"/>
      <c r="D1643" s="162"/>
      <c r="E1643" s="162" t="s">
        <v>429</v>
      </c>
      <c r="F1643" s="163">
        <v>3.8598829184712788</v>
      </c>
      <c r="G1643" s="162" t="s">
        <v>430</v>
      </c>
      <c r="H1643" s="163">
        <v>4.25</v>
      </c>
      <c r="I1643" s="162" t="s">
        <v>431</v>
      </c>
      <c r="J1643" s="163"/>
    </row>
    <row r="1644" spans="1:11" ht="15.75" customHeight="1" thickBot="1" x14ac:dyDescent="0.3">
      <c r="A1644" s="162"/>
      <c r="B1644" s="162"/>
      <c r="C1644" s="162"/>
      <c r="D1644" s="162"/>
      <c r="E1644" s="162" t="s">
        <v>432</v>
      </c>
      <c r="F1644" s="163">
        <v>11.72</v>
      </c>
      <c r="G1644" s="162"/>
      <c r="H1644" s="241" t="s">
        <v>433</v>
      </c>
      <c r="I1644" s="241"/>
      <c r="J1644" s="163"/>
    </row>
    <row r="1645" spans="1:11" ht="0.95" customHeight="1" thickTop="1" x14ac:dyDescent="0.25">
      <c r="A1645" s="165"/>
      <c r="B1645" s="165"/>
      <c r="C1645" s="165"/>
      <c r="D1645" s="165"/>
      <c r="E1645" s="165"/>
      <c r="F1645" s="165"/>
      <c r="G1645" s="165"/>
      <c r="H1645" s="165"/>
      <c r="I1645" s="165"/>
      <c r="J1645" s="165"/>
    </row>
    <row r="1646" spans="1:11" x14ac:dyDescent="0.25">
      <c r="A1646" s="138"/>
      <c r="B1646" s="138"/>
      <c r="C1646" s="138"/>
      <c r="D1646" s="138"/>
      <c r="E1646" s="138"/>
      <c r="F1646" s="138"/>
      <c r="G1646" s="138"/>
      <c r="H1646" s="138"/>
      <c r="I1646" s="138"/>
      <c r="J1646" s="138"/>
    </row>
    <row r="1647" spans="1:11" x14ac:dyDescent="0.25">
      <c r="A1647" s="229"/>
      <c r="B1647" s="229"/>
      <c r="C1647" s="229"/>
      <c r="D1647" s="142"/>
      <c r="E1647" s="137"/>
      <c r="F1647" s="229" t="s">
        <v>39</v>
      </c>
      <c r="G1647" s="229"/>
      <c r="H1647" s="231"/>
      <c r="I1647" s="231"/>
      <c r="J1647" s="231"/>
    </row>
    <row r="1648" spans="1:11" x14ac:dyDescent="0.25">
      <c r="A1648" s="229"/>
      <c r="B1648" s="229"/>
      <c r="C1648" s="229"/>
      <c r="D1648" s="142"/>
      <c r="E1648" s="137"/>
      <c r="F1648" s="229" t="s">
        <v>40</v>
      </c>
      <c r="G1648" s="229"/>
      <c r="H1648" s="231"/>
      <c r="I1648" s="231"/>
      <c r="J1648" s="231"/>
    </row>
    <row r="1649" spans="1:10" x14ac:dyDescent="0.25">
      <c r="A1649" s="229"/>
      <c r="B1649" s="229"/>
      <c r="C1649" s="229"/>
      <c r="D1649" s="142"/>
      <c r="E1649" s="137"/>
      <c r="F1649" s="229" t="s">
        <v>41</v>
      </c>
      <c r="G1649" s="229"/>
      <c r="H1649" s="231"/>
      <c r="I1649" s="231"/>
      <c r="J1649" s="231"/>
    </row>
    <row r="1650" spans="1:10" ht="60" customHeight="1" x14ac:dyDescent="0.25">
      <c r="A1650" s="139"/>
      <c r="B1650" s="139"/>
      <c r="C1650" s="139"/>
      <c r="D1650" s="139"/>
      <c r="E1650" s="139"/>
      <c r="F1650" s="139"/>
      <c r="G1650" s="139"/>
      <c r="H1650" s="139"/>
      <c r="I1650" s="139"/>
      <c r="J1650" s="139"/>
    </row>
    <row r="1651" spans="1:10" ht="69.95" customHeight="1" x14ac:dyDescent="0.25">
      <c r="A1651" s="228"/>
      <c r="B1651" s="228"/>
      <c r="C1651" s="228"/>
      <c r="D1651" s="228"/>
      <c r="E1651" s="228"/>
      <c r="F1651" s="228"/>
      <c r="G1651" s="228"/>
      <c r="H1651" s="228"/>
      <c r="I1651" s="228"/>
      <c r="J1651" s="228"/>
    </row>
  </sheetData>
  <autoFilter ref="A5:K1644" xr:uid="{8DF8BF3D-C2D3-4ABC-AB9F-49ABE99A2780}">
    <filterColumn colId="4" showButton="0"/>
  </autoFilter>
  <mergeCells count="4">
    <mergeCell ref="C1:D1"/>
    <mergeCell ref="C2:D2"/>
    <mergeCell ref="A3:K3"/>
    <mergeCell ref="A4:K4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70E1-A391-4A22-A546-5989A42A5299}">
  <dimension ref="A1:J139"/>
  <sheetViews>
    <sheetView topLeftCell="A122" workbookViewId="0">
      <selection activeCell="E138" sqref="E138"/>
    </sheetView>
  </sheetViews>
  <sheetFormatPr defaultRowHeight="15" x14ac:dyDescent="0.25"/>
  <cols>
    <col min="1" max="1" width="17" style="118" bestFit="1" customWidth="1"/>
    <col min="2" max="2" width="60" style="118" bestFit="1" customWidth="1"/>
    <col min="3" max="3" width="5" style="118" bestFit="1" customWidth="1"/>
    <col min="4" max="4" width="10" style="118" bestFit="1" customWidth="1"/>
    <col min="5" max="5" width="60" style="118" bestFit="1" customWidth="1"/>
    <col min="6" max="6" width="19.5" style="118" bestFit="1" customWidth="1"/>
    <col min="7" max="16384" width="9" style="118"/>
  </cols>
  <sheetData>
    <row r="1" spans="1:10" x14ac:dyDescent="0.25">
      <c r="A1" s="127"/>
      <c r="B1" s="127" t="s">
        <v>0</v>
      </c>
      <c r="C1" s="127"/>
      <c r="D1" s="127"/>
      <c r="E1" s="127"/>
      <c r="F1" s="170"/>
      <c r="G1" s="170"/>
      <c r="H1" s="170"/>
      <c r="I1" s="170"/>
      <c r="J1" s="170"/>
    </row>
    <row r="2" spans="1:10" ht="43.5" customHeight="1" x14ac:dyDescent="0.25">
      <c r="A2" s="128"/>
      <c r="B2" s="128" t="s">
        <v>1</v>
      </c>
      <c r="C2" s="128"/>
      <c r="D2" s="128"/>
      <c r="E2" s="128"/>
      <c r="F2" s="170"/>
      <c r="G2" s="170"/>
      <c r="H2" s="170"/>
      <c r="I2" s="170"/>
      <c r="J2" s="170"/>
    </row>
    <row r="3" spans="1:10" x14ac:dyDescent="0.25">
      <c r="A3" s="172" t="s">
        <v>1505</v>
      </c>
      <c r="B3" s="170"/>
      <c r="C3" s="170"/>
      <c r="D3" s="170"/>
      <c r="E3" s="170"/>
    </row>
    <row r="4" spans="1:10" ht="30" customHeight="1" x14ac:dyDescent="0.25">
      <c r="A4" s="129" t="s">
        <v>3</v>
      </c>
      <c r="B4" s="129" t="s">
        <v>4</v>
      </c>
      <c r="C4" s="144" t="s">
        <v>45</v>
      </c>
      <c r="D4" s="130" t="s">
        <v>46</v>
      </c>
      <c r="E4" s="129" t="s">
        <v>1505</v>
      </c>
    </row>
    <row r="5" spans="1:10" ht="24" customHeight="1" x14ac:dyDescent="0.25">
      <c r="A5" s="131" t="s">
        <v>7</v>
      </c>
      <c r="B5" s="131" t="s">
        <v>8</v>
      </c>
      <c r="C5" s="167"/>
      <c r="D5" s="132"/>
      <c r="E5" s="131"/>
    </row>
    <row r="6" spans="1:10" ht="24" customHeight="1" x14ac:dyDescent="0.25">
      <c r="A6" s="131" t="s">
        <v>9</v>
      </c>
      <c r="B6" s="131" t="s">
        <v>10</v>
      </c>
      <c r="C6" s="167"/>
      <c r="D6" s="132"/>
      <c r="E6" s="131"/>
    </row>
    <row r="7" spans="1:10" ht="26.1" customHeight="1" x14ac:dyDescent="0.25">
      <c r="A7" s="133" t="s">
        <v>49</v>
      </c>
      <c r="B7" s="133" t="s">
        <v>52</v>
      </c>
      <c r="C7" s="145" t="s">
        <v>53</v>
      </c>
      <c r="D7" s="134" t="s">
        <v>924</v>
      </c>
      <c r="E7" s="133"/>
    </row>
    <row r="8" spans="1:10" ht="26.1" customHeight="1" x14ac:dyDescent="0.25">
      <c r="A8" s="133" t="s">
        <v>54</v>
      </c>
      <c r="B8" s="133" t="s">
        <v>56</v>
      </c>
      <c r="C8" s="145" t="s">
        <v>57</v>
      </c>
      <c r="D8" s="134" t="s">
        <v>923</v>
      </c>
      <c r="E8" s="133"/>
    </row>
    <row r="9" spans="1:10" ht="24" customHeight="1" x14ac:dyDescent="0.25">
      <c r="A9" s="133" t="s">
        <v>58</v>
      </c>
      <c r="B9" s="133" t="s">
        <v>61</v>
      </c>
      <c r="C9" s="145" t="s">
        <v>62</v>
      </c>
      <c r="D9" s="134" t="s">
        <v>950</v>
      </c>
      <c r="E9" s="133"/>
    </row>
    <row r="10" spans="1:10" ht="26.1" customHeight="1" x14ac:dyDescent="0.25">
      <c r="A10" s="133" t="s">
        <v>63</v>
      </c>
      <c r="B10" s="133" t="s">
        <v>65</v>
      </c>
      <c r="C10" s="145" t="s">
        <v>53</v>
      </c>
      <c r="D10" s="134" t="s">
        <v>943</v>
      </c>
      <c r="E10" s="133"/>
    </row>
    <row r="11" spans="1:10" ht="24" customHeight="1" x14ac:dyDescent="0.25">
      <c r="A11" s="131" t="s">
        <v>11</v>
      </c>
      <c r="B11" s="131" t="s">
        <v>12</v>
      </c>
      <c r="C11" s="167"/>
      <c r="D11" s="132"/>
      <c r="E11" s="131"/>
    </row>
    <row r="12" spans="1:10" ht="78" customHeight="1" x14ac:dyDescent="0.25">
      <c r="A12" s="133" t="s">
        <v>66</v>
      </c>
      <c r="B12" s="133" t="s">
        <v>69</v>
      </c>
      <c r="C12" s="145" t="s">
        <v>62</v>
      </c>
      <c r="D12" s="134" t="s">
        <v>961</v>
      </c>
      <c r="E12" s="133"/>
    </row>
    <row r="13" spans="1:10" ht="24" customHeight="1" x14ac:dyDescent="0.25">
      <c r="A13" s="133" t="s">
        <v>70</v>
      </c>
      <c r="B13" s="133" t="s">
        <v>73</v>
      </c>
      <c r="C13" s="145" t="s">
        <v>74</v>
      </c>
      <c r="D13" s="134" t="s">
        <v>961</v>
      </c>
      <c r="E13" s="133"/>
    </row>
    <row r="14" spans="1:10" ht="24" customHeight="1" x14ac:dyDescent="0.25">
      <c r="A14" s="133" t="s">
        <v>75</v>
      </c>
      <c r="B14" s="133" t="s">
        <v>77</v>
      </c>
      <c r="C14" s="145" t="s">
        <v>78</v>
      </c>
      <c r="D14" s="134" t="s">
        <v>950</v>
      </c>
      <c r="E14" s="133"/>
    </row>
    <row r="15" spans="1:10" ht="24" customHeight="1" x14ac:dyDescent="0.25">
      <c r="A15" s="133" t="s">
        <v>79</v>
      </c>
      <c r="B15" s="133" t="s">
        <v>81</v>
      </c>
      <c r="C15" s="145" t="s">
        <v>78</v>
      </c>
      <c r="D15" s="134" t="s">
        <v>943</v>
      </c>
      <c r="E15" s="133"/>
    </row>
    <row r="16" spans="1:10" ht="78" customHeight="1" x14ac:dyDescent="0.25">
      <c r="A16" s="133" t="s">
        <v>82</v>
      </c>
      <c r="B16" s="133" t="s">
        <v>84</v>
      </c>
      <c r="C16" s="145" t="s">
        <v>57</v>
      </c>
      <c r="D16" s="134" t="s">
        <v>923</v>
      </c>
      <c r="E16" s="133"/>
    </row>
    <row r="17" spans="1:5" ht="65.099999999999994" customHeight="1" x14ac:dyDescent="0.25">
      <c r="A17" s="133" t="s">
        <v>85</v>
      </c>
      <c r="B17" s="133" t="s">
        <v>87</v>
      </c>
      <c r="C17" s="145" t="s">
        <v>62</v>
      </c>
      <c r="D17" s="134" t="s">
        <v>937</v>
      </c>
      <c r="E17" s="133"/>
    </row>
    <row r="18" spans="1:5" ht="24" customHeight="1" x14ac:dyDescent="0.25">
      <c r="A18" s="131" t="s">
        <v>13</v>
      </c>
      <c r="B18" s="131" t="s">
        <v>14</v>
      </c>
      <c r="C18" s="167"/>
      <c r="D18" s="132"/>
      <c r="E18" s="131"/>
    </row>
    <row r="19" spans="1:5" ht="24" customHeight="1" x14ac:dyDescent="0.25">
      <c r="A19" s="131" t="s">
        <v>15</v>
      </c>
      <c r="B19" s="131" t="s">
        <v>16</v>
      </c>
      <c r="C19" s="167"/>
      <c r="D19" s="132"/>
      <c r="E19" s="131"/>
    </row>
    <row r="20" spans="1:5" ht="90.95" customHeight="1" x14ac:dyDescent="0.25">
      <c r="A20" s="135" t="s">
        <v>88</v>
      </c>
      <c r="B20" s="135" t="s">
        <v>91</v>
      </c>
      <c r="C20" s="148" t="s">
        <v>92</v>
      </c>
      <c r="D20" s="136" t="s">
        <v>923</v>
      </c>
      <c r="E20" s="135"/>
    </row>
    <row r="21" spans="1:5" ht="78" customHeight="1" x14ac:dyDescent="0.25">
      <c r="A21" s="135" t="s">
        <v>93</v>
      </c>
      <c r="B21" s="135" t="s">
        <v>95</v>
      </c>
      <c r="C21" s="148" t="s">
        <v>92</v>
      </c>
      <c r="D21" s="136" t="s">
        <v>928</v>
      </c>
      <c r="E21" s="135"/>
    </row>
    <row r="22" spans="1:5" ht="78" customHeight="1" x14ac:dyDescent="0.25">
      <c r="A22" s="135" t="s">
        <v>96</v>
      </c>
      <c r="B22" s="135" t="s">
        <v>98</v>
      </c>
      <c r="C22" s="148" t="s">
        <v>92</v>
      </c>
      <c r="D22" s="136" t="s">
        <v>950</v>
      </c>
      <c r="E22" s="135"/>
    </row>
    <row r="23" spans="1:5" ht="90.95" customHeight="1" x14ac:dyDescent="0.25">
      <c r="A23" s="135" t="s">
        <v>99</v>
      </c>
      <c r="B23" s="135" t="s">
        <v>101</v>
      </c>
      <c r="C23" s="148" t="s">
        <v>92</v>
      </c>
      <c r="D23" s="136" t="s">
        <v>928</v>
      </c>
      <c r="E23" s="135"/>
    </row>
    <row r="24" spans="1:5" ht="90.95" customHeight="1" x14ac:dyDescent="0.25">
      <c r="A24" s="135" t="s">
        <v>102</v>
      </c>
      <c r="B24" s="135" t="s">
        <v>104</v>
      </c>
      <c r="C24" s="148" t="s">
        <v>92</v>
      </c>
      <c r="D24" s="136" t="s">
        <v>925</v>
      </c>
      <c r="E24" s="135"/>
    </row>
    <row r="25" spans="1:5" ht="90.95" customHeight="1" x14ac:dyDescent="0.25">
      <c r="A25" s="135" t="s">
        <v>105</v>
      </c>
      <c r="B25" s="135" t="s">
        <v>107</v>
      </c>
      <c r="C25" s="148" t="s">
        <v>92</v>
      </c>
      <c r="D25" s="136" t="s">
        <v>927</v>
      </c>
      <c r="E25" s="135"/>
    </row>
    <row r="26" spans="1:5" ht="26.1" customHeight="1" x14ac:dyDescent="0.25">
      <c r="A26" s="135" t="s">
        <v>108</v>
      </c>
      <c r="B26" s="135" t="s">
        <v>110</v>
      </c>
      <c r="C26" s="148" t="s">
        <v>92</v>
      </c>
      <c r="D26" s="136" t="s">
        <v>946</v>
      </c>
      <c r="E26" s="135"/>
    </row>
    <row r="27" spans="1:5" ht="39" customHeight="1" x14ac:dyDescent="0.25">
      <c r="A27" s="135" t="s">
        <v>111</v>
      </c>
      <c r="B27" s="135" t="s">
        <v>113</v>
      </c>
      <c r="C27" s="148" t="s">
        <v>92</v>
      </c>
      <c r="D27" s="136" t="s">
        <v>934</v>
      </c>
      <c r="E27" s="135"/>
    </row>
    <row r="28" spans="1:5" ht="26.1" customHeight="1" x14ac:dyDescent="0.25">
      <c r="A28" s="135" t="s">
        <v>114</v>
      </c>
      <c r="B28" s="135" t="s">
        <v>116</v>
      </c>
      <c r="C28" s="148" t="s">
        <v>92</v>
      </c>
      <c r="D28" s="136" t="s">
        <v>954</v>
      </c>
      <c r="E28" s="135"/>
    </row>
    <row r="29" spans="1:5" ht="26.1" customHeight="1" x14ac:dyDescent="0.25">
      <c r="A29" s="135" t="s">
        <v>117</v>
      </c>
      <c r="B29" s="135" t="s">
        <v>119</v>
      </c>
      <c r="C29" s="148" t="s">
        <v>92</v>
      </c>
      <c r="D29" s="136" t="s">
        <v>930</v>
      </c>
      <c r="E29" s="135"/>
    </row>
    <row r="30" spans="1:5" ht="26.1" customHeight="1" x14ac:dyDescent="0.25">
      <c r="A30" s="135" t="s">
        <v>120</v>
      </c>
      <c r="B30" s="135" t="s">
        <v>122</v>
      </c>
      <c r="C30" s="148" t="s">
        <v>92</v>
      </c>
      <c r="D30" s="136" t="s">
        <v>957</v>
      </c>
      <c r="E30" s="135"/>
    </row>
    <row r="31" spans="1:5" ht="26.1" customHeight="1" x14ac:dyDescent="0.25">
      <c r="A31" s="135" t="s">
        <v>123</v>
      </c>
      <c r="B31" s="135" t="s">
        <v>125</v>
      </c>
      <c r="C31" s="148" t="s">
        <v>92</v>
      </c>
      <c r="D31" s="136" t="s">
        <v>923</v>
      </c>
      <c r="E31" s="135"/>
    </row>
    <row r="32" spans="1:5" ht="24" customHeight="1" x14ac:dyDescent="0.25">
      <c r="A32" s="135" t="s">
        <v>126</v>
      </c>
      <c r="B32" s="135" t="s">
        <v>128</v>
      </c>
      <c r="C32" s="148" t="s">
        <v>92</v>
      </c>
      <c r="D32" s="136" t="s">
        <v>928</v>
      </c>
      <c r="E32" s="135"/>
    </row>
    <row r="33" spans="1:5" ht="24" customHeight="1" x14ac:dyDescent="0.25">
      <c r="A33" s="135" t="s">
        <v>129</v>
      </c>
      <c r="B33" s="135" t="s">
        <v>131</v>
      </c>
      <c r="C33" s="148" t="s">
        <v>92</v>
      </c>
      <c r="D33" s="136" t="s">
        <v>928</v>
      </c>
      <c r="E33" s="135"/>
    </row>
    <row r="34" spans="1:5" ht="24" customHeight="1" x14ac:dyDescent="0.25">
      <c r="A34" s="135" t="s">
        <v>132</v>
      </c>
      <c r="B34" s="135" t="s">
        <v>134</v>
      </c>
      <c r="C34" s="148" t="s">
        <v>92</v>
      </c>
      <c r="D34" s="136" t="s">
        <v>953</v>
      </c>
      <c r="E34" s="135"/>
    </row>
    <row r="35" spans="1:5" ht="24" customHeight="1" x14ac:dyDescent="0.25">
      <c r="A35" s="135" t="s">
        <v>135</v>
      </c>
      <c r="B35" s="135" t="s">
        <v>137</v>
      </c>
      <c r="C35" s="148" t="s">
        <v>92</v>
      </c>
      <c r="D35" s="136" t="s">
        <v>953</v>
      </c>
      <c r="E35" s="135"/>
    </row>
    <row r="36" spans="1:5" ht="24" customHeight="1" x14ac:dyDescent="0.25">
      <c r="A36" s="131" t="s">
        <v>17</v>
      </c>
      <c r="B36" s="131" t="s">
        <v>18</v>
      </c>
      <c r="C36" s="167"/>
      <c r="D36" s="132"/>
      <c r="E36" s="131"/>
    </row>
    <row r="37" spans="1:5" ht="26.1" customHeight="1" x14ac:dyDescent="0.25">
      <c r="A37" s="133" t="s">
        <v>138</v>
      </c>
      <c r="B37" s="133" t="s">
        <v>141</v>
      </c>
      <c r="C37" s="145" t="s">
        <v>142</v>
      </c>
      <c r="D37" s="134" t="s">
        <v>979</v>
      </c>
      <c r="E37" s="133"/>
    </row>
    <row r="38" spans="1:5" ht="39" customHeight="1" x14ac:dyDescent="0.25">
      <c r="A38" s="133" t="s">
        <v>143</v>
      </c>
      <c r="B38" s="133" t="s">
        <v>145</v>
      </c>
      <c r="C38" s="145" t="s">
        <v>146</v>
      </c>
      <c r="D38" s="134" t="s">
        <v>954</v>
      </c>
      <c r="E38" s="133"/>
    </row>
    <row r="39" spans="1:5" ht="39" customHeight="1" x14ac:dyDescent="0.25">
      <c r="A39" s="133" t="s">
        <v>147</v>
      </c>
      <c r="B39" s="133" t="s">
        <v>149</v>
      </c>
      <c r="C39" s="145" t="s">
        <v>92</v>
      </c>
      <c r="D39" s="134" t="s">
        <v>923</v>
      </c>
      <c r="E39" s="133"/>
    </row>
    <row r="40" spans="1:5" ht="39" customHeight="1" x14ac:dyDescent="0.25">
      <c r="A40" s="133" t="s">
        <v>150</v>
      </c>
      <c r="B40" s="133" t="s">
        <v>152</v>
      </c>
      <c r="C40" s="145" t="s">
        <v>92</v>
      </c>
      <c r="D40" s="134" t="s">
        <v>928</v>
      </c>
      <c r="E40" s="133"/>
    </row>
    <row r="41" spans="1:5" ht="39" customHeight="1" x14ac:dyDescent="0.25">
      <c r="A41" s="133" t="s">
        <v>153</v>
      </c>
      <c r="B41" s="133" t="s">
        <v>155</v>
      </c>
      <c r="C41" s="145" t="s">
        <v>92</v>
      </c>
      <c r="D41" s="134" t="s">
        <v>950</v>
      </c>
      <c r="E41" s="133"/>
    </row>
    <row r="42" spans="1:5" ht="39" customHeight="1" x14ac:dyDescent="0.25">
      <c r="A42" s="133" t="s">
        <v>156</v>
      </c>
      <c r="B42" s="133" t="s">
        <v>158</v>
      </c>
      <c r="C42" s="145" t="s">
        <v>92</v>
      </c>
      <c r="D42" s="134" t="s">
        <v>928</v>
      </c>
      <c r="E42" s="133"/>
    </row>
    <row r="43" spans="1:5" ht="39" customHeight="1" x14ac:dyDescent="0.25">
      <c r="A43" s="133" t="s">
        <v>159</v>
      </c>
      <c r="B43" s="133" t="s">
        <v>161</v>
      </c>
      <c r="C43" s="145" t="s">
        <v>92</v>
      </c>
      <c r="D43" s="134" t="s">
        <v>925</v>
      </c>
      <c r="E43" s="133"/>
    </row>
    <row r="44" spans="1:5" ht="39" customHeight="1" x14ac:dyDescent="0.25">
      <c r="A44" s="133" t="s">
        <v>162</v>
      </c>
      <c r="B44" s="133" t="s">
        <v>164</v>
      </c>
      <c r="C44" s="145" t="s">
        <v>92</v>
      </c>
      <c r="D44" s="134" t="s">
        <v>927</v>
      </c>
      <c r="E44" s="133"/>
    </row>
    <row r="45" spans="1:5" ht="24" customHeight="1" x14ac:dyDescent="0.25">
      <c r="A45" s="131" t="s">
        <v>19</v>
      </c>
      <c r="B45" s="131" t="s">
        <v>20</v>
      </c>
      <c r="C45" s="167"/>
      <c r="D45" s="132"/>
      <c r="E45" s="131"/>
    </row>
    <row r="46" spans="1:5" ht="26.1" customHeight="1" x14ac:dyDescent="0.25">
      <c r="A46" s="133" t="s">
        <v>165</v>
      </c>
      <c r="B46" s="133" t="s">
        <v>167</v>
      </c>
      <c r="C46" s="145" t="s">
        <v>62</v>
      </c>
      <c r="D46" s="134" t="s">
        <v>941</v>
      </c>
      <c r="E46" s="133"/>
    </row>
    <row r="47" spans="1:5" ht="26.1" customHeight="1" x14ac:dyDescent="0.25">
      <c r="A47" s="133" t="s">
        <v>168</v>
      </c>
      <c r="B47" s="133" t="s">
        <v>170</v>
      </c>
      <c r="C47" s="145" t="s">
        <v>62</v>
      </c>
      <c r="D47" s="134" t="s">
        <v>941</v>
      </c>
      <c r="E47" s="133"/>
    </row>
    <row r="48" spans="1:5" ht="26.1" customHeight="1" x14ac:dyDescent="0.25">
      <c r="A48" s="133" t="s">
        <v>171</v>
      </c>
      <c r="B48" s="133" t="s">
        <v>173</v>
      </c>
      <c r="C48" s="145" t="s">
        <v>62</v>
      </c>
      <c r="D48" s="134" t="s">
        <v>964</v>
      </c>
      <c r="E48" s="133"/>
    </row>
    <row r="49" spans="1:5" ht="24" customHeight="1" x14ac:dyDescent="0.25">
      <c r="A49" s="133" t="s">
        <v>174</v>
      </c>
      <c r="B49" s="133" t="s">
        <v>176</v>
      </c>
      <c r="C49" s="145" t="s">
        <v>177</v>
      </c>
      <c r="D49" s="134" t="s">
        <v>1506</v>
      </c>
      <c r="E49" s="133"/>
    </row>
    <row r="50" spans="1:5" ht="26.1" customHeight="1" x14ac:dyDescent="0.25">
      <c r="A50" s="133" t="s">
        <v>178</v>
      </c>
      <c r="B50" s="133" t="s">
        <v>180</v>
      </c>
      <c r="C50" s="145" t="s">
        <v>62</v>
      </c>
      <c r="D50" s="134" t="s">
        <v>937</v>
      </c>
      <c r="E50" s="133"/>
    </row>
    <row r="51" spans="1:5" ht="26.1" customHeight="1" x14ac:dyDescent="0.25">
      <c r="A51" s="133" t="s">
        <v>181</v>
      </c>
      <c r="B51" s="133" t="s">
        <v>183</v>
      </c>
      <c r="C51" s="145" t="s">
        <v>62</v>
      </c>
      <c r="D51" s="134" t="s">
        <v>937</v>
      </c>
      <c r="E51" s="133"/>
    </row>
    <row r="52" spans="1:5" ht="26.1" customHeight="1" x14ac:dyDescent="0.25">
      <c r="A52" s="133" t="s">
        <v>184</v>
      </c>
      <c r="B52" s="133" t="s">
        <v>186</v>
      </c>
      <c r="C52" s="145" t="s">
        <v>62</v>
      </c>
      <c r="D52" s="134" t="s">
        <v>937</v>
      </c>
      <c r="E52" s="133"/>
    </row>
    <row r="53" spans="1:5" ht="26.1" customHeight="1" x14ac:dyDescent="0.25">
      <c r="A53" s="133" t="s">
        <v>187</v>
      </c>
      <c r="B53" s="133" t="s">
        <v>189</v>
      </c>
      <c r="C53" s="145" t="s">
        <v>62</v>
      </c>
      <c r="D53" s="134" t="s">
        <v>937</v>
      </c>
      <c r="E53" s="133"/>
    </row>
    <row r="54" spans="1:5" ht="26.1" customHeight="1" x14ac:dyDescent="0.25">
      <c r="A54" s="133" t="s">
        <v>190</v>
      </c>
      <c r="B54" s="133" t="s">
        <v>192</v>
      </c>
      <c r="C54" s="145" t="s">
        <v>193</v>
      </c>
      <c r="D54" s="134" t="s">
        <v>977</v>
      </c>
      <c r="E54" s="133"/>
    </row>
    <row r="55" spans="1:5" ht="24" customHeight="1" x14ac:dyDescent="0.25">
      <c r="A55" s="131" t="s">
        <v>21</v>
      </c>
      <c r="B55" s="131" t="s">
        <v>22</v>
      </c>
      <c r="C55" s="167"/>
      <c r="D55" s="132"/>
      <c r="E55" s="131"/>
    </row>
    <row r="56" spans="1:5" ht="24" customHeight="1" x14ac:dyDescent="0.25">
      <c r="A56" s="133" t="s">
        <v>194</v>
      </c>
      <c r="B56" s="133" t="s">
        <v>176</v>
      </c>
      <c r="C56" s="145" t="s">
        <v>177</v>
      </c>
      <c r="D56" s="134" t="s">
        <v>1507</v>
      </c>
      <c r="E56" s="133"/>
    </row>
    <row r="57" spans="1:5" ht="24" customHeight="1" x14ac:dyDescent="0.25">
      <c r="A57" s="133" t="s">
        <v>195</v>
      </c>
      <c r="B57" s="133" t="s">
        <v>197</v>
      </c>
      <c r="C57" s="145" t="s">
        <v>62</v>
      </c>
      <c r="D57" s="134" t="s">
        <v>942</v>
      </c>
      <c r="E57" s="133"/>
    </row>
    <row r="58" spans="1:5" ht="26.1" customHeight="1" x14ac:dyDescent="0.25">
      <c r="A58" s="133" t="s">
        <v>198</v>
      </c>
      <c r="B58" s="133" t="s">
        <v>200</v>
      </c>
      <c r="C58" s="145" t="s">
        <v>193</v>
      </c>
      <c r="D58" s="134" t="s">
        <v>974</v>
      </c>
      <c r="E58" s="133"/>
    </row>
    <row r="59" spans="1:5" ht="24" customHeight="1" x14ac:dyDescent="0.25">
      <c r="A59" s="133" t="s">
        <v>201</v>
      </c>
      <c r="B59" s="133" t="s">
        <v>203</v>
      </c>
      <c r="C59" s="145" t="s">
        <v>62</v>
      </c>
      <c r="D59" s="134" t="s">
        <v>942</v>
      </c>
      <c r="E59" s="133"/>
    </row>
    <row r="60" spans="1:5" ht="26.1" customHeight="1" x14ac:dyDescent="0.25">
      <c r="A60" s="133" t="s">
        <v>204</v>
      </c>
      <c r="B60" s="133" t="s">
        <v>205</v>
      </c>
      <c r="C60" s="145" t="s">
        <v>62</v>
      </c>
      <c r="D60" s="134" t="s">
        <v>937</v>
      </c>
      <c r="E60" s="133"/>
    </row>
    <row r="61" spans="1:5" ht="24" customHeight="1" x14ac:dyDescent="0.25">
      <c r="A61" s="133" t="s">
        <v>206</v>
      </c>
      <c r="B61" s="133" t="s">
        <v>208</v>
      </c>
      <c r="C61" s="145" t="s">
        <v>62</v>
      </c>
      <c r="D61" s="134" t="s">
        <v>937</v>
      </c>
      <c r="E61" s="133"/>
    </row>
    <row r="62" spans="1:5" ht="24" customHeight="1" x14ac:dyDescent="0.25">
      <c r="A62" s="131" t="s">
        <v>23</v>
      </c>
      <c r="B62" s="131" t="s">
        <v>24</v>
      </c>
      <c r="C62" s="167"/>
      <c r="D62" s="132"/>
      <c r="E62" s="131"/>
    </row>
    <row r="63" spans="1:5" ht="39" customHeight="1" x14ac:dyDescent="0.25">
      <c r="A63" s="133" t="s">
        <v>209</v>
      </c>
      <c r="B63" s="133" t="s">
        <v>211</v>
      </c>
      <c r="C63" s="145" t="s">
        <v>193</v>
      </c>
      <c r="D63" s="134" t="s">
        <v>951</v>
      </c>
      <c r="E63" s="133"/>
    </row>
    <row r="64" spans="1:5" ht="24" customHeight="1" x14ac:dyDescent="0.25">
      <c r="A64" s="131" t="s">
        <v>25</v>
      </c>
      <c r="B64" s="131" t="s">
        <v>26</v>
      </c>
      <c r="C64" s="167"/>
      <c r="D64" s="132"/>
      <c r="E64" s="131"/>
    </row>
    <row r="65" spans="1:5" ht="26.1" customHeight="1" x14ac:dyDescent="0.25">
      <c r="A65" s="133" t="s">
        <v>212</v>
      </c>
      <c r="B65" s="133" t="s">
        <v>214</v>
      </c>
      <c r="C65" s="145" t="s">
        <v>193</v>
      </c>
      <c r="D65" s="134" t="s">
        <v>1508</v>
      </c>
      <c r="E65" s="133"/>
    </row>
    <row r="66" spans="1:5" ht="39" customHeight="1" x14ac:dyDescent="0.25">
      <c r="A66" s="133" t="s">
        <v>215</v>
      </c>
      <c r="B66" s="133" t="s">
        <v>217</v>
      </c>
      <c r="C66" s="145" t="s">
        <v>193</v>
      </c>
      <c r="D66" s="134" t="s">
        <v>973</v>
      </c>
      <c r="E66" s="133"/>
    </row>
    <row r="67" spans="1:5" ht="26.1" customHeight="1" x14ac:dyDescent="0.25">
      <c r="A67" s="133" t="s">
        <v>218</v>
      </c>
      <c r="B67" s="133" t="s">
        <v>220</v>
      </c>
      <c r="C67" s="145" t="s">
        <v>221</v>
      </c>
      <c r="D67" s="134" t="s">
        <v>947</v>
      </c>
      <c r="E67" s="133"/>
    </row>
    <row r="68" spans="1:5" ht="26.1" customHeight="1" x14ac:dyDescent="0.25">
      <c r="A68" s="133" t="s">
        <v>222</v>
      </c>
      <c r="B68" s="133" t="s">
        <v>224</v>
      </c>
      <c r="C68" s="145" t="s">
        <v>221</v>
      </c>
      <c r="D68" s="134" t="s">
        <v>947</v>
      </c>
      <c r="E68" s="133"/>
    </row>
    <row r="69" spans="1:5" ht="26.1" customHeight="1" x14ac:dyDescent="0.25">
      <c r="A69" s="133" t="s">
        <v>225</v>
      </c>
      <c r="B69" s="133" t="s">
        <v>227</v>
      </c>
      <c r="C69" s="145" t="s">
        <v>142</v>
      </c>
      <c r="D69" s="134" t="s">
        <v>981</v>
      </c>
      <c r="E69" s="133"/>
    </row>
    <row r="70" spans="1:5" ht="26.1" customHeight="1" x14ac:dyDescent="0.25">
      <c r="A70" s="133" t="s">
        <v>228</v>
      </c>
      <c r="B70" s="133" t="s">
        <v>230</v>
      </c>
      <c r="C70" s="145" t="s">
        <v>62</v>
      </c>
      <c r="D70" s="134" t="s">
        <v>937</v>
      </c>
      <c r="E70" s="133"/>
    </row>
    <row r="71" spans="1:5" ht="24" customHeight="1" x14ac:dyDescent="0.25">
      <c r="A71" s="131" t="s">
        <v>27</v>
      </c>
      <c r="B71" s="131" t="s">
        <v>28</v>
      </c>
      <c r="C71" s="167"/>
      <c r="D71" s="132"/>
      <c r="E71" s="131"/>
    </row>
    <row r="72" spans="1:5" ht="51.95" customHeight="1" x14ac:dyDescent="0.25">
      <c r="A72" s="133" t="s">
        <v>231</v>
      </c>
      <c r="B72" s="133" t="s">
        <v>233</v>
      </c>
      <c r="C72" s="145" t="s">
        <v>193</v>
      </c>
      <c r="D72" s="134" t="s">
        <v>962</v>
      </c>
      <c r="E72" s="133"/>
    </row>
    <row r="73" spans="1:5" ht="65.099999999999994" customHeight="1" x14ac:dyDescent="0.25">
      <c r="A73" s="133" t="s">
        <v>234</v>
      </c>
      <c r="B73" s="133" t="s">
        <v>236</v>
      </c>
      <c r="C73" s="145" t="s">
        <v>221</v>
      </c>
      <c r="D73" s="134" t="s">
        <v>939</v>
      </c>
      <c r="E73" s="133"/>
    </row>
    <row r="74" spans="1:5" ht="26.1" customHeight="1" x14ac:dyDescent="0.25">
      <c r="A74" s="133" t="s">
        <v>237</v>
      </c>
      <c r="B74" s="133" t="s">
        <v>240</v>
      </c>
      <c r="C74" s="145" t="s">
        <v>193</v>
      </c>
      <c r="D74" s="134" t="s">
        <v>975</v>
      </c>
      <c r="E74" s="133"/>
    </row>
    <row r="75" spans="1:5" ht="65.099999999999994" customHeight="1" x14ac:dyDescent="0.25">
      <c r="A75" s="133" t="s">
        <v>241</v>
      </c>
      <c r="B75" s="133" t="s">
        <v>243</v>
      </c>
      <c r="C75" s="145" t="s">
        <v>221</v>
      </c>
      <c r="D75" s="134" t="s">
        <v>958</v>
      </c>
      <c r="E75" s="133"/>
    </row>
    <row r="76" spans="1:5" ht="65.099999999999994" customHeight="1" x14ac:dyDescent="0.25">
      <c r="A76" s="133" t="s">
        <v>244</v>
      </c>
      <c r="B76" s="133" t="s">
        <v>246</v>
      </c>
      <c r="C76" s="145" t="s">
        <v>221</v>
      </c>
      <c r="D76" s="134" t="s">
        <v>938</v>
      </c>
      <c r="E76" s="133"/>
    </row>
    <row r="77" spans="1:5" ht="65.099999999999994" customHeight="1" x14ac:dyDescent="0.25">
      <c r="A77" s="133" t="s">
        <v>247</v>
      </c>
      <c r="B77" s="133" t="s">
        <v>249</v>
      </c>
      <c r="C77" s="145" t="s">
        <v>221</v>
      </c>
      <c r="D77" s="134" t="s">
        <v>976</v>
      </c>
      <c r="E77" s="133"/>
    </row>
    <row r="78" spans="1:5" ht="65.099999999999994" customHeight="1" x14ac:dyDescent="0.25">
      <c r="A78" s="133" t="s">
        <v>250</v>
      </c>
      <c r="B78" s="133" t="s">
        <v>252</v>
      </c>
      <c r="C78" s="145" t="s">
        <v>221</v>
      </c>
      <c r="D78" s="134" t="s">
        <v>948</v>
      </c>
      <c r="E78" s="133"/>
    </row>
    <row r="79" spans="1:5" ht="65.099999999999994" customHeight="1" x14ac:dyDescent="0.25">
      <c r="A79" s="133" t="s">
        <v>253</v>
      </c>
      <c r="B79" s="133" t="s">
        <v>255</v>
      </c>
      <c r="C79" s="145" t="s">
        <v>221</v>
      </c>
      <c r="D79" s="134" t="s">
        <v>945</v>
      </c>
      <c r="E79" s="133"/>
    </row>
    <row r="80" spans="1:5" ht="24" customHeight="1" x14ac:dyDescent="0.25">
      <c r="A80" s="133" t="s">
        <v>256</v>
      </c>
      <c r="B80" s="133" t="s">
        <v>258</v>
      </c>
      <c r="C80" s="145" t="s">
        <v>193</v>
      </c>
      <c r="D80" s="134" t="s">
        <v>966</v>
      </c>
      <c r="E80" s="133"/>
    </row>
    <row r="81" spans="1:5" ht="65.099999999999994" customHeight="1" x14ac:dyDescent="0.25">
      <c r="A81" s="133" t="s">
        <v>259</v>
      </c>
      <c r="B81" s="133" t="s">
        <v>261</v>
      </c>
      <c r="C81" s="145" t="s">
        <v>221</v>
      </c>
      <c r="D81" s="134" t="s">
        <v>969</v>
      </c>
      <c r="E81" s="133"/>
    </row>
    <row r="82" spans="1:5" ht="65.099999999999994" customHeight="1" x14ac:dyDescent="0.25">
      <c r="A82" s="133" t="s">
        <v>262</v>
      </c>
      <c r="B82" s="133" t="s">
        <v>264</v>
      </c>
      <c r="C82" s="145" t="s">
        <v>221</v>
      </c>
      <c r="D82" s="134" t="s">
        <v>956</v>
      </c>
      <c r="E82" s="133"/>
    </row>
    <row r="83" spans="1:5" ht="24" customHeight="1" x14ac:dyDescent="0.25">
      <c r="A83" s="131" t="s">
        <v>29</v>
      </c>
      <c r="B83" s="131" t="s">
        <v>30</v>
      </c>
      <c r="C83" s="167"/>
      <c r="D83" s="132"/>
      <c r="E83" s="131"/>
    </row>
    <row r="84" spans="1:5" ht="26.1" customHeight="1" x14ac:dyDescent="0.25">
      <c r="A84" s="133" t="s">
        <v>265</v>
      </c>
      <c r="B84" s="133" t="s">
        <v>267</v>
      </c>
      <c r="C84" s="145" t="s">
        <v>78</v>
      </c>
      <c r="D84" s="134" t="s">
        <v>933</v>
      </c>
      <c r="E84" s="133"/>
    </row>
    <row r="85" spans="1:5" ht="39" customHeight="1" x14ac:dyDescent="0.25">
      <c r="A85" s="133" t="s">
        <v>268</v>
      </c>
      <c r="B85" s="133" t="s">
        <v>270</v>
      </c>
      <c r="C85" s="145" t="s">
        <v>62</v>
      </c>
      <c r="D85" s="134" t="s">
        <v>978</v>
      </c>
      <c r="E85" s="133"/>
    </row>
    <row r="86" spans="1:5" ht="26.1" customHeight="1" x14ac:dyDescent="0.25">
      <c r="A86" s="133" t="s">
        <v>271</v>
      </c>
      <c r="B86" s="133" t="s">
        <v>273</v>
      </c>
      <c r="C86" s="145" t="s">
        <v>274</v>
      </c>
      <c r="D86" s="134" t="s">
        <v>984</v>
      </c>
      <c r="E86" s="133"/>
    </row>
    <row r="87" spans="1:5" ht="26.1" customHeight="1" x14ac:dyDescent="0.25">
      <c r="A87" s="133" t="s">
        <v>275</v>
      </c>
      <c r="B87" s="133" t="s">
        <v>277</v>
      </c>
      <c r="C87" s="145" t="s">
        <v>78</v>
      </c>
      <c r="D87" s="134" t="s">
        <v>933</v>
      </c>
      <c r="E87" s="133"/>
    </row>
    <row r="88" spans="1:5" ht="24" customHeight="1" x14ac:dyDescent="0.25">
      <c r="A88" s="133" t="s">
        <v>278</v>
      </c>
      <c r="B88" s="133" t="s">
        <v>280</v>
      </c>
      <c r="C88" s="145" t="s">
        <v>274</v>
      </c>
      <c r="D88" s="134" t="s">
        <v>970</v>
      </c>
      <c r="E88" s="133"/>
    </row>
    <row r="89" spans="1:5" ht="26.1" customHeight="1" x14ac:dyDescent="0.25">
      <c r="A89" s="133" t="s">
        <v>281</v>
      </c>
      <c r="B89" s="133" t="s">
        <v>283</v>
      </c>
      <c r="C89" s="145" t="s">
        <v>284</v>
      </c>
      <c r="D89" s="134" t="s">
        <v>985</v>
      </c>
      <c r="E89" s="133"/>
    </row>
    <row r="90" spans="1:5" ht="39" customHeight="1" x14ac:dyDescent="0.25">
      <c r="A90" s="133" t="s">
        <v>285</v>
      </c>
      <c r="B90" s="133" t="s">
        <v>287</v>
      </c>
      <c r="C90" s="145" t="s">
        <v>78</v>
      </c>
      <c r="D90" s="134" t="s">
        <v>955</v>
      </c>
      <c r="E90" s="133"/>
    </row>
    <row r="91" spans="1:5" ht="26.1" customHeight="1" x14ac:dyDescent="0.25">
      <c r="A91" s="133" t="s">
        <v>288</v>
      </c>
      <c r="B91" s="133" t="s">
        <v>290</v>
      </c>
      <c r="C91" s="145" t="s">
        <v>78</v>
      </c>
      <c r="D91" s="134" t="s">
        <v>955</v>
      </c>
      <c r="E91" s="133"/>
    </row>
    <row r="92" spans="1:5" ht="24" customHeight="1" x14ac:dyDescent="0.25">
      <c r="A92" s="133" t="s">
        <v>291</v>
      </c>
      <c r="B92" s="133" t="s">
        <v>293</v>
      </c>
      <c r="C92" s="145" t="s">
        <v>78</v>
      </c>
      <c r="D92" s="134" t="s">
        <v>936</v>
      </c>
      <c r="E92" s="133"/>
    </row>
    <row r="93" spans="1:5" ht="26.1" customHeight="1" x14ac:dyDescent="0.25">
      <c r="A93" s="133" t="s">
        <v>294</v>
      </c>
      <c r="B93" s="133" t="s">
        <v>296</v>
      </c>
      <c r="C93" s="145" t="s">
        <v>78</v>
      </c>
      <c r="D93" s="134" t="s">
        <v>967</v>
      </c>
      <c r="E93" s="133"/>
    </row>
    <row r="94" spans="1:5" ht="26.1" customHeight="1" x14ac:dyDescent="0.25">
      <c r="A94" s="133" t="s">
        <v>297</v>
      </c>
      <c r="B94" s="133" t="s">
        <v>299</v>
      </c>
      <c r="C94" s="145" t="s">
        <v>62</v>
      </c>
      <c r="D94" s="134" t="s">
        <v>950</v>
      </c>
      <c r="E94" s="133"/>
    </row>
    <row r="95" spans="1:5" ht="24" customHeight="1" x14ac:dyDescent="0.25">
      <c r="A95" s="133" t="s">
        <v>300</v>
      </c>
      <c r="B95" s="133" t="s">
        <v>302</v>
      </c>
      <c r="C95" s="145" t="s">
        <v>62</v>
      </c>
      <c r="D95" s="134" t="s">
        <v>950</v>
      </c>
      <c r="E95" s="133"/>
    </row>
    <row r="96" spans="1:5" ht="26.1" customHeight="1" x14ac:dyDescent="0.25">
      <c r="A96" s="133" t="s">
        <v>303</v>
      </c>
      <c r="B96" s="133" t="s">
        <v>306</v>
      </c>
      <c r="C96" s="145" t="s">
        <v>78</v>
      </c>
      <c r="D96" s="134" t="s">
        <v>935</v>
      </c>
      <c r="E96" s="133"/>
    </row>
    <row r="97" spans="1:5" ht="39" customHeight="1" x14ac:dyDescent="0.25">
      <c r="A97" s="133" t="s">
        <v>307</v>
      </c>
      <c r="B97" s="133" t="s">
        <v>309</v>
      </c>
      <c r="C97" s="145" t="s">
        <v>78</v>
      </c>
      <c r="D97" s="134" t="s">
        <v>937</v>
      </c>
      <c r="E97" s="133"/>
    </row>
    <row r="98" spans="1:5" ht="24" customHeight="1" x14ac:dyDescent="0.25">
      <c r="A98" s="133" t="s">
        <v>310</v>
      </c>
      <c r="B98" s="133" t="s">
        <v>312</v>
      </c>
      <c r="C98" s="145" t="s">
        <v>62</v>
      </c>
      <c r="D98" s="134" t="s">
        <v>937</v>
      </c>
      <c r="E98" s="133"/>
    </row>
    <row r="99" spans="1:5" ht="39" customHeight="1" x14ac:dyDescent="0.25">
      <c r="A99" s="133" t="s">
        <v>313</v>
      </c>
      <c r="B99" s="133" t="s">
        <v>315</v>
      </c>
      <c r="C99" s="145" t="s">
        <v>62</v>
      </c>
      <c r="D99" s="134" t="s">
        <v>937</v>
      </c>
      <c r="E99" s="133"/>
    </row>
    <row r="100" spans="1:5" ht="24" customHeight="1" x14ac:dyDescent="0.25">
      <c r="A100" s="133" t="s">
        <v>316</v>
      </c>
      <c r="B100" s="133" t="s">
        <v>318</v>
      </c>
      <c r="C100" s="145" t="s">
        <v>62</v>
      </c>
      <c r="D100" s="134" t="s">
        <v>937</v>
      </c>
      <c r="E100" s="133"/>
    </row>
    <row r="101" spans="1:5" ht="26.1" customHeight="1" x14ac:dyDescent="0.25">
      <c r="A101" s="133" t="s">
        <v>319</v>
      </c>
      <c r="B101" s="133" t="s">
        <v>321</v>
      </c>
      <c r="C101" s="145" t="s">
        <v>177</v>
      </c>
      <c r="D101" s="134" t="s">
        <v>968</v>
      </c>
      <c r="E101" s="133"/>
    </row>
    <row r="102" spans="1:5" ht="26.1" customHeight="1" x14ac:dyDescent="0.25">
      <c r="A102" s="133" t="s">
        <v>322</v>
      </c>
      <c r="B102" s="133" t="s">
        <v>323</v>
      </c>
      <c r="C102" s="145" t="s">
        <v>177</v>
      </c>
      <c r="D102" s="134" t="s">
        <v>965</v>
      </c>
      <c r="E102" s="133"/>
    </row>
    <row r="103" spans="1:5" ht="51.95" customHeight="1" x14ac:dyDescent="0.25">
      <c r="A103" s="133" t="s">
        <v>324</v>
      </c>
      <c r="B103" s="133" t="s">
        <v>326</v>
      </c>
      <c r="C103" s="145" t="s">
        <v>78</v>
      </c>
      <c r="D103" s="134" t="s">
        <v>972</v>
      </c>
      <c r="E103" s="133"/>
    </row>
    <row r="104" spans="1:5" ht="24" customHeight="1" x14ac:dyDescent="0.25">
      <c r="A104" s="133" t="s">
        <v>327</v>
      </c>
      <c r="B104" s="133" t="s">
        <v>329</v>
      </c>
      <c r="C104" s="145" t="s">
        <v>78</v>
      </c>
      <c r="D104" s="134" t="s">
        <v>972</v>
      </c>
      <c r="E104" s="133"/>
    </row>
    <row r="105" spans="1:5" ht="26.1" customHeight="1" x14ac:dyDescent="0.25">
      <c r="A105" s="133" t="s">
        <v>330</v>
      </c>
      <c r="B105" s="133" t="s">
        <v>332</v>
      </c>
      <c r="C105" s="145" t="s">
        <v>142</v>
      </c>
      <c r="D105" s="134" t="s">
        <v>923</v>
      </c>
      <c r="E105" s="133"/>
    </row>
    <row r="106" spans="1:5" ht="24" customHeight="1" x14ac:dyDescent="0.25">
      <c r="A106" s="133" t="s">
        <v>333</v>
      </c>
      <c r="B106" s="133" t="s">
        <v>336</v>
      </c>
      <c r="C106" s="145" t="s">
        <v>177</v>
      </c>
      <c r="D106" s="134" t="s">
        <v>959</v>
      </c>
      <c r="E106" s="133"/>
    </row>
    <row r="107" spans="1:5" ht="24" customHeight="1" x14ac:dyDescent="0.25">
      <c r="A107" s="131" t="s">
        <v>31</v>
      </c>
      <c r="B107" s="131" t="s">
        <v>32</v>
      </c>
      <c r="C107" s="167"/>
      <c r="D107" s="132"/>
      <c r="E107" s="131"/>
    </row>
    <row r="108" spans="1:5" ht="24" customHeight="1" x14ac:dyDescent="0.25">
      <c r="A108" s="131" t="s">
        <v>33</v>
      </c>
      <c r="B108" s="131" t="s">
        <v>34</v>
      </c>
      <c r="C108" s="167"/>
      <c r="D108" s="132"/>
      <c r="E108" s="131"/>
    </row>
    <row r="109" spans="1:5" ht="26.1" customHeight="1" x14ac:dyDescent="0.25">
      <c r="A109" s="133" t="s">
        <v>337</v>
      </c>
      <c r="B109" s="133" t="s">
        <v>339</v>
      </c>
      <c r="C109" s="145" t="s">
        <v>340</v>
      </c>
      <c r="D109" s="134" t="s">
        <v>937</v>
      </c>
      <c r="E109" s="133"/>
    </row>
    <row r="110" spans="1:5" ht="26.1" customHeight="1" x14ac:dyDescent="0.25">
      <c r="A110" s="133" t="s">
        <v>341</v>
      </c>
      <c r="B110" s="133" t="s">
        <v>343</v>
      </c>
      <c r="C110" s="145" t="s">
        <v>142</v>
      </c>
      <c r="D110" s="134" t="s">
        <v>950</v>
      </c>
      <c r="E110" s="133"/>
    </row>
    <row r="111" spans="1:5" ht="26.1" customHeight="1" x14ac:dyDescent="0.25">
      <c r="A111" s="133" t="s">
        <v>344</v>
      </c>
      <c r="B111" s="133" t="s">
        <v>346</v>
      </c>
      <c r="C111" s="145" t="s">
        <v>62</v>
      </c>
      <c r="D111" s="134" t="s">
        <v>983</v>
      </c>
      <c r="E111" s="133"/>
    </row>
    <row r="112" spans="1:5" ht="26.1" customHeight="1" x14ac:dyDescent="0.25">
      <c r="A112" s="133" t="s">
        <v>347</v>
      </c>
      <c r="B112" s="133" t="s">
        <v>349</v>
      </c>
      <c r="C112" s="145" t="s">
        <v>62</v>
      </c>
      <c r="D112" s="134" t="s">
        <v>950</v>
      </c>
      <c r="E112" s="133"/>
    </row>
    <row r="113" spans="1:5" ht="26.1" customHeight="1" x14ac:dyDescent="0.25">
      <c r="A113" s="133" t="s">
        <v>350</v>
      </c>
      <c r="B113" s="133" t="s">
        <v>352</v>
      </c>
      <c r="C113" s="145" t="s">
        <v>62</v>
      </c>
      <c r="D113" s="134" t="s">
        <v>937</v>
      </c>
      <c r="E113" s="133"/>
    </row>
    <row r="114" spans="1:5" ht="24" customHeight="1" x14ac:dyDescent="0.25">
      <c r="A114" s="133" t="s">
        <v>353</v>
      </c>
      <c r="B114" s="133" t="s">
        <v>355</v>
      </c>
      <c r="C114" s="145" t="s">
        <v>62</v>
      </c>
      <c r="D114" s="134" t="s">
        <v>964</v>
      </c>
      <c r="E114" s="133"/>
    </row>
    <row r="115" spans="1:5" ht="26.1" customHeight="1" x14ac:dyDescent="0.25">
      <c r="A115" s="133" t="s">
        <v>356</v>
      </c>
      <c r="B115" s="133" t="s">
        <v>358</v>
      </c>
      <c r="C115" s="145" t="s">
        <v>62</v>
      </c>
      <c r="D115" s="134" t="s">
        <v>937</v>
      </c>
      <c r="E115" s="133"/>
    </row>
    <row r="116" spans="1:5" ht="26.1" customHeight="1" x14ac:dyDescent="0.25">
      <c r="A116" s="133" t="s">
        <v>359</v>
      </c>
      <c r="B116" s="133" t="s">
        <v>361</v>
      </c>
      <c r="C116" s="145" t="s">
        <v>62</v>
      </c>
      <c r="D116" s="134" t="s">
        <v>980</v>
      </c>
      <c r="E116" s="133"/>
    </row>
    <row r="117" spans="1:5" ht="24" customHeight="1" x14ac:dyDescent="0.25">
      <c r="A117" s="133" t="s">
        <v>362</v>
      </c>
      <c r="B117" s="133" t="s">
        <v>364</v>
      </c>
      <c r="C117" s="145" t="s">
        <v>62</v>
      </c>
      <c r="D117" s="134" t="s">
        <v>946</v>
      </c>
      <c r="E117" s="133"/>
    </row>
    <row r="118" spans="1:5" ht="24" customHeight="1" x14ac:dyDescent="0.25">
      <c r="A118" s="131" t="s">
        <v>35</v>
      </c>
      <c r="B118" s="131" t="s">
        <v>36</v>
      </c>
      <c r="C118" s="167"/>
      <c r="D118" s="132"/>
      <c r="E118" s="131"/>
    </row>
    <row r="119" spans="1:5" ht="51.95" customHeight="1" x14ac:dyDescent="0.25">
      <c r="A119" s="133" t="s">
        <v>365</v>
      </c>
      <c r="B119" s="133" t="s">
        <v>367</v>
      </c>
      <c r="C119" s="145" t="s">
        <v>193</v>
      </c>
      <c r="D119" s="134" t="s">
        <v>944</v>
      </c>
      <c r="E119" s="133"/>
    </row>
    <row r="120" spans="1:5" ht="39" customHeight="1" x14ac:dyDescent="0.25">
      <c r="A120" s="133" t="s">
        <v>368</v>
      </c>
      <c r="B120" s="133" t="s">
        <v>370</v>
      </c>
      <c r="C120" s="145" t="s">
        <v>193</v>
      </c>
      <c r="D120" s="134" t="s">
        <v>929</v>
      </c>
      <c r="E120" s="133"/>
    </row>
    <row r="121" spans="1:5" ht="39" customHeight="1" x14ac:dyDescent="0.25">
      <c r="A121" s="133" t="s">
        <v>371</v>
      </c>
      <c r="B121" s="133" t="s">
        <v>373</v>
      </c>
      <c r="C121" s="145" t="s">
        <v>193</v>
      </c>
      <c r="D121" s="134" t="s">
        <v>971</v>
      </c>
      <c r="E121" s="133"/>
    </row>
    <row r="122" spans="1:5" ht="39" customHeight="1" x14ac:dyDescent="0.25">
      <c r="A122" s="133" t="s">
        <v>374</v>
      </c>
      <c r="B122" s="133" t="s">
        <v>376</v>
      </c>
      <c r="C122" s="145" t="s">
        <v>193</v>
      </c>
      <c r="D122" s="134" t="s">
        <v>932</v>
      </c>
      <c r="E122" s="133"/>
    </row>
    <row r="123" spans="1:5" ht="39" customHeight="1" x14ac:dyDescent="0.25">
      <c r="A123" s="133" t="s">
        <v>377</v>
      </c>
      <c r="B123" s="133" t="s">
        <v>379</v>
      </c>
      <c r="C123" s="145" t="s">
        <v>193</v>
      </c>
      <c r="D123" s="134" t="s">
        <v>926</v>
      </c>
      <c r="E123" s="133"/>
    </row>
    <row r="124" spans="1:5" ht="39" customHeight="1" x14ac:dyDescent="0.25">
      <c r="A124" s="133" t="s">
        <v>380</v>
      </c>
      <c r="B124" s="133" t="s">
        <v>382</v>
      </c>
      <c r="C124" s="145" t="s">
        <v>193</v>
      </c>
      <c r="D124" s="134" t="s">
        <v>925</v>
      </c>
      <c r="E124" s="133"/>
    </row>
    <row r="125" spans="1:5" ht="39" customHeight="1" x14ac:dyDescent="0.25">
      <c r="A125" s="133" t="s">
        <v>383</v>
      </c>
      <c r="B125" s="133" t="s">
        <v>385</v>
      </c>
      <c r="C125" s="145" t="s">
        <v>193</v>
      </c>
      <c r="D125" s="134" t="s">
        <v>960</v>
      </c>
      <c r="E125" s="133"/>
    </row>
    <row r="126" spans="1:5" ht="39" customHeight="1" x14ac:dyDescent="0.25">
      <c r="A126" s="133" t="s">
        <v>386</v>
      </c>
      <c r="B126" s="133" t="s">
        <v>388</v>
      </c>
      <c r="C126" s="145" t="s">
        <v>193</v>
      </c>
      <c r="D126" s="134" t="s">
        <v>952</v>
      </c>
      <c r="E126" s="133"/>
    </row>
    <row r="127" spans="1:5" ht="26.1" customHeight="1" x14ac:dyDescent="0.25">
      <c r="A127" s="133" t="s">
        <v>386</v>
      </c>
      <c r="B127" s="133" t="s">
        <v>390</v>
      </c>
      <c r="C127" s="145" t="s">
        <v>193</v>
      </c>
      <c r="D127" s="134" t="s">
        <v>949</v>
      </c>
      <c r="E127" s="133"/>
    </row>
    <row r="128" spans="1:5" ht="26.1" customHeight="1" x14ac:dyDescent="0.25">
      <c r="A128" s="133" t="s">
        <v>391</v>
      </c>
      <c r="B128" s="133" t="s">
        <v>214</v>
      </c>
      <c r="C128" s="145" t="s">
        <v>193</v>
      </c>
      <c r="D128" s="134" t="s">
        <v>1509</v>
      </c>
      <c r="E128" s="133"/>
    </row>
    <row r="129" spans="1:8" ht="24" customHeight="1" x14ac:dyDescent="0.25">
      <c r="A129" s="131" t="s">
        <v>37</v>
      </c>
      <c r="B129" s="131" t="s">
        <v>38</v>
      </c>
      <c r="C129" s="167"/>
      <c r="D129" s="132"/>
      <c r="E129" s="131"/>
    </row>
    <row r="130" spans="1:8" ht="26.1" customHeight="1" x14ac:dyDescent="0.25">
      <c r="A130" s="133" t="s">
        <v>392</v>
      </c>
      <c r="B130" s="133" t="s">
        <v>394</v>
      </c>
      <c r="C130" s="145" t="s">
        <v>78</v>
      </c>
      <c r="D130" s="134" t="s">
        <v>943</v>
      </c>
      <c r="E130" s="133"/>
    </row>
    <row r="131" spans="1:8" ht="26.1" customHeight="1" x14ac:dyDescent="0.25">
      <c r="A131" s="133" t="s">
        <v>395</v>
      </c>
      <c r="B131" s="133" t="s">
        <v>397</v>
      </c>
      <c r="C131" s="145" t="s">
        <v>78</v>
      </c>
      <c r="D131" s="134" t="s">
        <v>961</v>
      </c>
      <c r="E131" s="133"/>
    </row>
    <row r="132" spans="1:8" ht="26.1" customHeight="1" x14ac:dyDescent="0.25">
      <c r="A132" s="133" t="s">
        <v>398</v>
      </c>
      <c r="B132" s="133" t="s">
        <v>400</v>
      </c>
      <c r="C132" s="145" t="s">
        <v>78</v>
      </c>
      <c r="D132" s="134" t="s">
        <v>982</v>
      </c>
      <c r="E132" s="133"/>
    </row>
    <row r="133" spans="1:8" ht="39" customHeight="1" x14ac:dyDescent="0.25">
      <c r="A133" s="133" t="s">
        <v>401</v>
      </c>
      <c r="B133" s="133" t="s">
        <v>403</v>
      </c>
      <c r="C133" s="145" t="s">
        <v>78</v>
      </c>
      <c r="D133" s="134" t="s">
        <v>963</v>
      </c>
      <c r="E133" s="133"/>
    </row>
    <row r="134" spans="1:8" x14ac:dyDescent="0.25">
      <c r="A134" s="138"/>
      <c r="B134" s="138"/>
      <c r="C134" s="138"/>
      <c r="D134" s="138"/>
      <c r="E134" s="138"/>
      <c r="F134" s="138"/>
      <c r="G134" s="138"/>
      <c r="H134" s="138"/>
    </row>
    <row r="135" spans="1:8" x14ac:dyDescent="0.25">
      <c r="A135" s="175"/>
      <c r="B135" s="175"/>
      <c r="C135" s="175"/>
      <c r="D135" s="168" t="s">
        <v>39</v>
      </c>
      <c r="E135" s="175"/>
      <c r="F135" s="176"/>
      <c r="G135" s="175"/>
      <c r="H135" s="175"/>
    </row>
    <row r="136" spans="1:8" x14ac:dyDescent="0.25">
      <c r="A136" s="175"/>
      <c r="B136" s="175"/>
      <c r="C136" s="175"/>
      <c r="D136" s="168" t="s">
        <v>40</v>
      </c>
      <c r="E136" s="175"/>
      <c r="F136" s="176"/>
      <c r="G136" s="175"/>
      <c r="H136" s="175"/>
    </row>
    <row r="137" spans="1:8" x14ac:dyDescent="0.25">
      <c r="A137" s="175"/>
      <c r="B137" s="175"/>
      <c r="C137" s="175"/>
      <c r="D137" s="168" t="s">
        <v>41</v>
      </c>
      <c r="E137" s="175"/>
      <c r="F137" s="176"/>
      <c r="G137" s="175"/>
      <c r="H137" s="175"/>
    </row>
    <row r="138" spans="1:8" ht="60" customHeight="1" x14ac:dyDescent="0.25">
      <c r="A138" s="139"/>
      <c r="B138" s="139"/>
      <c r="C138" s="139"/>
      <c r="D138" s="139"/>
      <c r="E138" s="139"/>
      <c r="F138" s="139"/>
      <c r="G138" s="139"/>
      <c r="H138" s="139"/>
    </row>
    <row r="139" spans="1:8" ht="69.95" customHeight="1" x14ac:dyDescent="0.25">
      <c r="A139" s="169"/>
      <c r="B139" s="170"/>
      <c r="C139" s="170"/>
      <c r="D139" s="170"/>
      <c r="E139" s="170"/>
      <c r="F139" s="170"/>
      <c r="G139" s="170"/>
      <c r="H139" s="170"/>
    </row>
  </sheetData>
  <mergeCells count="15">
    <mergeCell ref="A139:H139"/>
    <mergeCell ref="A137:C137"/>
    <mergeCell ref="D137:E137"/>
    <mergeCell ref="F137:H137"/>
    <mergeCell ref="F1:H1"/>
    <mergeCell ref="A136:C136"/>
    <mergeCell ref="D136:E136"/>
    <mergeCell ref="F136:H136"/>
    <mergeCell ref="I1:J1"/>
    <mergeCell ref="F2:H2"/>
    <mergeCell ref="I2:J2"/>
    <mergeCell ref="A3:E3"/>
    <mergeCell ref="A135:C135"/>
    <mergeCell ref="D135:E135"/>
    <mergeCell ref="F135:H135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427E-3BBE-431F-89C3-5B00EADAE331}">
  <dimension ref="A1:G45"/>
  <sheetViews>
    <sheetView topLeftCell="A15" workbookViewId="0">
      <selection activeCell="D25" sqref="D25"/>
    </sheetView>
  </sheetViews>
  <sheetFormatPr defaultColWidth="8" defaultRowHeight="12.75" x14ac:dyDescent="0.2"/>
  <cols>
    <col min="1" max="1" width="11" style="28" bestFit="1" customWidth="1"/>
    <col min="2" max="2" width="6.25" style="28" bestFit="1" customWidth="1"/>
    <col min="3" max="3" width="47.375" style="28" customWidth="1"/>
    <col min="4" max="5" width="13.75" style="113" customWidth="1"/>
    <col min="6" max="6" width="14.5" style="113" customWidth="1"/>
    <col min="7" max="7" width="9.125" style="27" customWidth="1"/>
    <col min="8" max="220" width="8" style="28"/>
    <col min="221" max="221" width="11" style="28" bestFit="1" customWidth="1"/>
    <col min="222" max="222" width="6.25" style="28" bestFit="1" customWidth="1"/>
    <col min="223" max="223" width="47.375" style="28" customWidth="1"/>
    <col min="224" max="226" width="13.75" style="28" customWidth="1"/>
    <col min="227" max="227" width="2.125" style="28" customWidth="1"/>
    <col min="228" max="228" width="49.25" style="28" customWidth="1"/>
    <col min="229" max="476" width="8" style="28"/>
    <col min="477" max="477" width="11" style="28" bestFit="1" customWidth="1"/>
    <col min="478" max="478" width="6.25" style="28" bestFit="1" customWidth="1"/>
    <col min="479" max="479" width="47.375" style="28" customWidth="1"/>
    <col min="480" max="482" width="13.75" style="28" customWidth="1"/>
    <col min="483" max="483" width="2.125" style="28" customWidth="1"/>
    <col min="484" max="484" width="49.25" style="28" customWidth="1"/>
    <col min="485" max="732" width="8" style="28"/>
    <col min="733" max="733" width="11" style="28" bestFit="1" customWidth="1"/>
    <col min="734" max="734" width="6.25" style="28" bestFit="1" customWidth="1"/>
    <col min="735" max="735" width="47.375" style="28" customWidth="1"/>
    <col min="736" max="738" width="13.75" style="28" customWidth="1"/>
    <col min="739" max="739" width="2.125" style="28" customWidth="1"/>
    <col min="740" max="740" width="49.25" style="28" customWidth="1"/>
    <col min="741" max="988" width="8" style="28"/>
    <col min="989" max="989" width="11" style="28" bestFit="1" customWidth="1"/>
    <col min="990" max="990" width="6.25" style="28" bestFit="1" customWidth="1"/>
    <col min="991" max="991" width="47.375" style="28" customWidth="1"/>
    <col min="992" max="994" width="13.75" style="28" customWidth="1"/>
    <col min="995" max="995" width="2.125" style="28" customWidth="1"/>
    <col min="996" max="996" width="49.25" style="28" customWidth="1"/>
    <col min="997" max="1244" width="8" style="28"/>
    <col min="1245" max="1245" width="11" style="28" bestFit="1" customWidth="1"/>
    <col min="1246" max="1246" width="6.25" style="28" bestFit="1" customWidth="1"/>
    <col min="1247" max="1247" width="47.375" style="28" customWidth="1"/>
    <col min="1248" max="1250" width="13.75" style="28" customWidth="1"/>
    <col min="1251" max="1251" width="2.125" style="28" customWidth="1"/>
    <col min="1252" max="1252" width="49.25" style="28" customWidth="1"/>
    <col min="1253" max="1500" width="8" style="28"/>
    <col min="1501" max="1501" width="11" style="28" bestFit="1" customWidth="1"/>
    <col min="1502" max="1502" width="6.25" style="28" bestFit="1" customWidth="1"/>
    <col min="1503" max="1503" width="47.375" style="28" customWidth="1"/>
    <col min="1504" max="1506" width="13.75" style="28" customWidth="1"/>
    <col min="1507" max="1507" width="2.125" style="28" customWidth="1"/>
    <col min="1508" max="1508" width="49.25" style="28" customWidth="1"/>
    <col min="1509" max="1756" width="8" style="28"/>
    <col min="1757" max="1757" width="11" style="28" bestFit="1" customWidth="1"/>
    <col min="1758" max="1758" width="6.25" style="28" bestFit="1" customWidth="1"/>
    <col min="1759" max="1759" width="47.375" style="28" customWidth="1"/>
    <col min="1760" max="1762" width="13.75" style="28" customWidth="1"/>
    <col min="1763" max="1763" width="2.125" style="28" customWidth="1"/>
    <col min="1764" max="1764" width="49.25" style="28" customWidth="1"/>
    <col min="1765" max="2012" width="8" style="28"/>
    <col min="2013" max="2013" width="11" style="28" bestFit="1" customWidth="1"/>
    <col min="2014" max="2014" width="6.25" style="28" bestFit="1" customWidth="1"/>
    <col min="2015" max="2015" width="47.375" style="28" customWidth="1"/>
    <col min="2016" max="2018" width="13.75" style="28" customWidth="1"/>
    <col min="2019" max="2019" width="2.125" style="28" customWidth="1"/>
    <col min="2020" max="2020" width="49.25" style="28" customWidth="1"/>
    <col min="2021" max="2268" width="8" style="28"/>
    <col min="2269" max="2269" width="11" style="28" bestFit="1" customWidth="1"/>
    <col min="2270" max="2270" width="6.25" style="28" bestFit="1" customWidth="1"/>
    <col min="2271" max="2271" width="47.375" style="28" customWidth="1"/>
    <col min="2272" max="2274" width="13.75" style="28" customWidth="1"/>
    <col min="2275" max="2275" width="2.125" style="28" customWidth="1"/>
    <col min="2276" max="2276" width="49.25" style="28" customWidth="1"/>
    <col min="2277" max="2524" width="8" style="28"/>
    <col min="2525" max="2525" width="11" style="28" bestFit="1" customWidth="1"/>
    <col min="2526" max="2526" width="6.25" style="28" bestFit="1" customWidth="1"/>
    <col min="2527" max="2527" width="47.375" style="28" customWidth="1"/>
    <col min="2528" max="2530" width="13.75" style="28" customWidth="1"/>
    <col min="2531" max="2531" width="2.125" style="28" customWidth="1"/>
    <col min="2532" max="2532" width="49.25" style="28" customWidth="1"/>
    <col min="2533" max="2780" width="8" style="28"/>
    <col min="2781" max="2781" width="11" style="28" bestFit="1" customWidth="1"/>
    <col min="2782" max="2782" width="6.25" style="28" bestFit="1" customWidth="1"/>
    <col min="2783" max="2783" width="47.375" style="28" customWidth="1"/>
    <col min="2784" max="2786" width="13.75" style="28" customWidth="1"/>
    <col min="2787" max="2787" width="2.125" style="28" customWidth="1"/>
    <col min="2788" max="2788" width="49.25" style="28" customWidth="1"/>
    <col min="2789" max="3036" width="8" style="28"/>
    <col min="3037" max="3037" width="11" style="28" bestFit="1" customWidth="1"/>
    <col min="3038" max="3038" width="6.25" style="28" bestFit="1" customWidth="1"/>
    <col min="3039" max="3039" width="47.375" style="28" customWidth="1"/>
    <col min="3040" max="3042" width="13.75" style="28" customWidth="1"/>
    <col min="3043" max="3043" width="2.125" style="28" customWidth="1"/>
    <col min="3044" max="3044" width="49.25" style="28" customWidth="1"/>
    <col min="3045" max="3292" width="8" style="28"/>
    <col min="3293" max="3293" width="11" style="28" bestFit="1" customWidth="1"/>
    <col min="3294" max="3294" width="6.25" style="28" bestFit="1" customWidth="1"/>
    <col min="3295" max="3295" width="47.375" style="28" customWidth="1"/>
    <col min="3296" max="3298" width="13.75" style="28" customWidth="1"/>
    <col min="3299" max="3299" width="2.125" style="28" customWidth="1"/>
    <col min="3300" max="3300" width="49.25" style="28" customWidth="1"/>
    <col min="3301" max="3548" width="8" style="28"/>
    <col min="3549" max="3549" width="11" style="28" bestFit="1" customWidth="1"/>
    <col min="3550" max="3550" width="6.25" style="28" bestFit="1" customWidth="1"/>
    <col min="3551" max="3551" width="47.375" style="28" customWidth="1"/>
    <col min="3552" max="3554" width="13.75" style="28" customWidth="1"/>
    <col min="3555" max="3555" width="2.125" style="28" customWidth="1"/>
    <col min="3556" max="3556" width="49.25" style="28" customWidth="1"/>
    <col min="3557" max="3804" width="8" style="28"/>
    <col min="3805" max="3805" width="11" style="28" bestFit="1" customWidth="1"/>
    <col min="3806" max="3806" width="6.25" style="28" bestFit="1" customWidth="1"/>
    <col min="3807" max="3807" width="47.375" style="28" customWidth="1"/>
    <col min="3808" max="3810" width="13.75" style="28" customWidth="1"/>
    <col min="3811" max="3811" width="2.125" style="28" customWidth="1"/>
    <col min="3812" max="3812" width="49.25" style="28" customWidth="1"/>
    <col min="3813" max="4060" width="8" style="28"/>
    <col min="4061" max="4061" width="11" style="28" bestFit="1" customWidth="1"/>
    <col min="4062" max="4062" width="6.25" style="28" bestFit="1" customWidth="1"/>
    <col min="4063" max="4063" width="47.375" style="28" customWidth="1"/>
    <col min="4064" max="4066" width="13.75" style="28" customWidth="1"/>
    <col min="4067" max="4067" width="2.125" style="28" customWidth="1"/>
    <col min="4068" max="4068" width="49.25" style="28" customWidth="1"/>
    <col min="4069" max="4316" width="8" style="28"/>
    <col min="4317" max="4317" width="11" style="28" bestFit="1" customWidth="1"/>
    <col min="4318" max="4318" width="6.25" style="28" bestFit="1" customWidth="1"/>
    <col min="4319" max="4319" width="47.375" style="28" customWidth="1"/>
    <col min="4320" max="4322" width="13.75" style="28" customWidth="1"/>
    <col min="4323" max="4323" width="2.125" style="28" customWidth="1"/>
    <col min="4324" max="4324" width="49.25" style="28" customWidth="1"/>
    <col min="4325" max="4572" width="8" style="28"/>
    <col min="4573" max="4573" width="11" style="28" bestFit="1" customWidth="1"/>
    <col min="4574" max="4574" width="6.25" style="28" bestFit="1" customWidth="1"/>
    <col min="4575" max="4575" width="47.375" style="28" customWidth="1"/>
    <col min="4576" max="4578" width="13.75" style="28" customWidth="1"/>
    <col min="4579" max="4579" width="2.125" style="28" customWidth="1"/>
    <col min="4580" max="4580" width="49.25" style="28" customWidth="1"/>
    <col min="4581" max="4828" width="8" style="28"/>
    <col min="4829" max="4829" width="11" style="28" bestFit="1" customWidth="1"/>
    <col min="4830" max="4830" width="6.25" style="28" bestFit="1" customWidth="1"/>
    <col min="4831" max="4831" width="47.375" style="28" customWidth="1"/>
    <col min="4832" max="4834" width="13.75" style="28" customWidth="1"/>
    <col min="4835" max="4835" width="2.125" style="28" customWidth="1"/>
    <col min="4836" max="4836" width="49.25" style="28" customWidth="1"/>
    <col min="4837" max="5084" width="8" style="28"/>
    <col min="5085" max="5085" width="11" style="28" bestFit="1" customWidth="1"/>
    <col min="5086" max="5086" width="6.25" style="28" bestFit="1" customWidth="1"/>
    <col min="5087" max="5087" width="47.375" style="28" customWidth="1"/>
    <col min="5088" max="5090" width="13.75" style="28" customWidth="1"/>
    <col min="5091" max="5091" width="2.125" style="28" customWidth="1"/>
    <col min="5092" max="5092" width="49.25" style="28" customWidth="1"/>
    <col min="5093" max="5340" width="8" style="28"/>
    <col min="5341" max="5341" width="11" style="28" bestFit="1" customWidth="1"/>
    <col min="5342" max="5342" width="6.25" style="28" bestFit="1" customWidth="1"/>
    <col min="5343" max="5343" width="47.375" style="28" customWidth="1"/>
    <col min="5344" max="5346" width="13.75" style="28" customWidth="1"/>
    <col min="5347" max="5347" width="2.125" style="28" customWidth="1"/>
    <col min="5348" max="5348" width="49.25" style="28" customWidth="1"/>
    <col min="5349" max="5596" width="8" style="28"/>
    <col min="5597" max="5597" width="11" style="28" bestFit="1" customWidth="1"/>
    <col min="5598" max="5598" width="6.25" style="28" bestFit="1" customWidth="1"/>
    <col min="5599" max="5599" width="47.375" style="28" customWidth="1"/>
    <col min="5600" max="5602" width="13.75" style="28" customWidth="1"/>
    <col min="5603" max="5603" width="2.125" style="28" customWidth="1"/>
    <col min="5604" max="5604" width="49.25" style="28" customWidth="1"/>
    <col min="5605" max="5852" width="8" style="28"/>
    <col min="5853" max="5853" width="11" style="28" bestFit="1" customWidth="1"/>
    <col min="5854" max="5854" width="6.25" style="28" bestFit="1" customWidth="1"/>
    <col min="5855" max="5855" width="47.375" style="28" customWidth="1"/>
    <col min="5856" max="5858" width="13.75" style="28" customWidth="1"/>
    <col min="5859" max="5859" width="2.125" style="28" customWidth="1"/>
    <col min="5860" max="5860" width="49.25" style="28" customWidth="1"/>
    <col min="5861" max="6108" width="8" style="28"/>
    <col min="6109" max="6109" width="11" style="28" bestFit="1" customWidth="1"/>
    <col min="6110" max="6110" width="6.25" style="28" bestFit="1" customWidth="1"/>
    <col min="6111" max="6111" width="47.375" style="28" customWidth="1"/>
    <col min="6112" max="6114" width="13.75" style="28" customWidth="1"/>
    <col min="6115" max="6115" width="2.125" style="28" customWidth="1"/>
    <col min="6116" max="6116" width="49.25" style="28" customWidth="1"/>
    <col min="6117" max="6364" width="8" style="28"/>
    <col min="6365" max="6365" width="11" style="28" bestFit="1" customWidth="1"/>
    <col min="6366" max="6366" width="6.25" style="28" bestFit="1" customWidth="1"/>
    <col min="6367" max="6367" width="47.375" style="28" customWidth="1"/>
    <col min="6368" max="6370" width="13.75" style="28" customWidth="1"/>
    <col min="6371" max="6371" width="2.125" style="28" customWidth="1"/>
    <col min="6372" max="6372" width="49.25" style="28" customWidth="1"/>
    <col min="6373" max="6620" width="8" style="28"/>
    <col min="6621" max="6621" width="11" style="28" bestFit="1" customWidth="1"/>
    <col min="6622" max="6622" width="6.25" style="28" bestFit="1" customWidth="1"/>
    <col min="6623" max="6623" width="47.375" style="28" customWidth="1"/>
    <col min="6624" max="6626" width="13.75" style="28" customWidth="1"/>
    <col min="6627" max="6627" width="2.125" style="28" customWidth="1"/>
    <col min="6628" max="6628" width="49.25" style="28" customWidth="1"/>
    <col min="6629" max="6876" width="8" style="28"/>
    <col min="6877" max="6877" width="11" style="28" bestFit="1" customWidth="1"/>
    <col min="6878" max="6878" width="6.25" style="28" bestFit="1" customWidth="1"/>
    <col min="6879" max="6879" width="47.375" style="28" customWidth="1"/>
    <col min="6880" max="6882" width="13.75" style="28" customWidth="1"/>
    <col min="6883" max="6883" width="2.125" style="28" customWidth="1"/>
    <col min="6884" max="6884" width="49.25" style="28" customWidth="1"/>
    <col min="6885" max="7132" width="8" style="28"/>
    <col min="7133" max="7133" width="11" style="28" bestFit="1" customWidth="1"/>
    <col min="7134" max="7134" width="6.25" style="28" bestFit="1" customWidth="1"/>
    <col min="7135" max="7135" width="47.375" style="28" customWidth="1"/>
    <col min="7136" max="7138" width="13.75" style="28" customWidth="1"/>
    <col min="7139" max="7139" width="2.125" style="28" customWidth="1"/>
    <col min="7140" max="7140" width="49.25" style="28" customWidth="1"/>
    <col min="7141" max="7388" width="8" style="28"/>
    <col min="7389" max="7389" width="11" style="28" bestFit="1" customWidth="1"/>
    <col min="7390" max="7390" width="6.25" style="28" bestFit="1" customWidth="1"/>
    <col min="7391" max="7391" width="47.375" style="28" customWidth="1"/>
    <col min="7392" max="7394" width="13.75" style="28" customWidth="1"/>
    <col min="7395" max="7395" width="2.125" style="28" customWidth="1"/>
    <col min="7396" max="7396" width="49.25" style="28" customWidth="1"/>
    <col min="7397" max="7644" width="8" style="28"/>
    <col min="7645" max="7645" width="11" style="28" bestFit="1" customWidth="1"/>
    <col min="7646" max="7646" width="6.25" style="28" bestFit="1" customWidth="1"/>
    <col min="7647" max="7647" width="47.375" style="28" customWidth="1"/>
    <col min="7648" max="7650" width="13.75" style="28" customWidth="1"/>
    <col min="7651" max="7651" width="2.125" style="28" customWidth="1"/>
    <col min="7652" max="7652" width="49.25" style="28" customWidth="1"/>
    <col min="7653" max="7900" width="8" style="28"/>
    <col min="7901" max="7901" width="11" style="28" bestFit="1" customWidth="1"/>
    <col min="7902" max="7902" width="6.25" style="28" bestFit="1" customWidth="1"/>
    <col min="7903" max="7903" width="47.375" style="28" customWidth="1"/>
    <col min="7904" max="7906" width="13.75" style="28" customWidth="1"/>
    <col min="7907" max="7907" width="2.125" style="28" customWidth="1"/>
    <col min="7908" max="7908" width="49.25" style="28" customWidth="1"/>
    <col min="7909" max="8156" width="8" style="28"/>
    <col min="8157" max="8157" width="11" style="28" bestFit="1" customWidth="1"/>
    <col min="8158" max="8158" width="6.25" style="28" bestFit="1" customWidth="1"/>
    <col min="8159" max="8159" width="47.375" style="28" customWidth="1"/>
    <col min="8160" max="8162" width="13.75" style="28" customWidth="1"/>
    <col min="8163" max="8163" width="2.125" style="28" customWidth="1"/>
    <col min="8164" max="8164" width="49.25" style="28" customWidth="1"/>
    <col min="8165" max="8412" width="8" style="28"/>
    <col min="8413" max="8413" width="11" style="28" bestFit="1" customWidth="1"/>
    <col min="8414" max="8414" width="6.25" style="28" bestFit="1" customWidth="1"/>
    <col min="8415" max="8415" width="47.375" style="28" customWidth="1"/>
    <col min="8416" max="8418" width="13.75" style="28" customWidth="1"/>
    <col min="8419" max="8419" width="2.125" style="28" customWidth="1"/>
    <col min="8420" max="8420" width="49.25" style="28" customWidth="1"/>
    <col min="8421" max="8668" width="8" style="28"/>
    <col min="8669" max="8669" width="11" style="28" bestFit="1" customWidth="1"/>
    <col min="8670" max="8670" width="6.25" style="28" bestFit="1" customWidth="1"/>
    <col min="8671" max="8671" width="47.375" style="28" customWidth="1"/>
    <col min="8672" max="8674" width="13.75" style="28" customWidth="1"/>
    <col min="8675" max="8675" width="2.125" style="28" customWidth="1"/>
    <col min="8676" max="8676" width="49.25" style="28" customWidth="1"/>
    <col min="8677" max="8924" width="8" style="28"/>
    <col min="8925" max="8925" width="11" style="28" bestFit="1" customWidth="1"/>
    <col min="8926" max="8926" width="6.25" style="28" bestFit="1" customWidth="1"/>
    <col min="8927" max="8927" width="47.375" style="28" customWidth="1"/>
    <col min="8928" max="8930" width="13.75" style="28" customWidth="1"/>
    <col min="8931" max="8931" width="2.125" style="28" customWidth="1"/>
    <col min="8932" max="8932" width="49.25" style="28" customWidth="1"/>
    <col min="8933" max="9180" width="8" style="28"/>
    <col min="9181" max="9181" width="11" style="28" bestFit="1" customWidth="1"/>
    <col min="9182" max="9182" width="6.25" style="28" bestFit="1" customWidth="1"/>
    <col min="9183" max="9183" width="47.375" style="28" customWidth="1"/>
    <col min="9184" max="9186" width="13.75" style="28" customWidth="1"/>
    <col min="9187" max="9187" width="2.125" style="28" customWidth="1"/>
    <col min="9188" max="9188" width="49.25" style="28" customWidth="1"/>
    <col min="9189" max="9436" width="8" style="28"/>
    <col min="9437" max="9437" width="11" style="28" bestFit="1" customWidth="1"/>
    <col min="9438" max="9438" width="6.25" style="28" bestFit="1" customWidth="1"/>
    <col min="9439" max="9439" width="47.375" style="28" customWidth="1"/>
    <col min="9440" max="9442" width="13.75" style="28" customWidth="1"/>
    <col min="9443" max="9443" width="2.125" style="28" customWidth="1"/>
    <col min="9444" max="9444" width="49.25" style="28" customWidth="1"/>
    <col min="9445" max="9692" width="8" style="28"/>
    <col min="9693" max="9693" width="11" style="28" bestFit="1" customWidth="1"/>
    <col min="9694" max="9694" width="6.25" style="28" bestFit="1" customWidth="1"/>
    <col min="9695" max="9695" width="47.375" style="28" customWidth="1"/>
    <col min="9696" max="9698" width="13.75" style="28" customWidth="1"/>
    <col min="9699" max="9699" width="2.125" style="28" customWidth="1"/>
    <col min="9700" max="9700" width="49.25" style="28" customWidth="1"/>
    <col min="9701" max="9948" width="8" style="28"/>
    <col min="9949" max="9949" width="11" style="28" bestFit="1" customWidth="1"/>
    <col min="9950" max="9950" width="6.25" style="28" bestFit="1" customWidth="1"/>
    <col min="9951" max="9951" width="47.375" style="28" customWidth="1"/>
    <col min="9952" max="9954" width="13.75" style="28" customWidth="1"/>
    <col min="9955" max="9955" width="2.125" style="28" customWidth="1"/>
    <col min="9956" max="9956" width="49.25" style="28" customWidth="1"/>
    <col min="9957" max="10204" width="8" style="28"/>
    <col min="10205" max="10205" width="11" style="28" bestFit="1" customWidth="1"/>
    <col min="10206" max="10206" width="6.25" style="28" bestFit="1" customWidth="1"/>
    <col min="10207" max="10207" width="47.375" style="28" customWidth="1"/>
    <col min="10208" max="10210" width="13.75" style="28" customWidth="1"/>
    <col min="10211" max="10211" width="2.125" style="28" customWidth="1"/>
    <col min="10212" max="10212" width="49.25" style="28" customWidth="1"/>
    <col min="10213" max="10460" width="8" style="28"/>
    <col min="10461" max="10461" width="11" style="28" bestFit="1" customWidth="1"/>
    <col min="10462" max="10462" width="6.25" style="28" bestFit="1" customWidth="1"/>
    <col min="10463" max="10463" width="47.375" style="28" customWidth="1"/>
    <col min="10464" max="10466" width="13.75" style="28" customWidth="1"/>
    <col min="10467" max="10467" width="2.125" style="28" customWidth="1"/>
    <col min="10468" max="10468" width="49.25" style="28" customWidth="1"/>
    <col min="10469" max="10716" width="8" style="28"/>
    <col min="10717" max="10717" width="11" style="28" bestFit="1" customWidth="1"/>
    <col min="10718" max="10718" width="6.25" style="28" bestFit="1" customWidth="1"/>
    <col min="10719" max="10719" width="47.375" style="28" customWidth="1"/>
    <col min="10720" max="10722" width="13.75" style="28" customWidth="1"/>
    <col min="10723" max="10723" width="2.125" style="28" customWidth="1"/>
    <col min="10724" max="10724" width="49.25" style="28" customWidth="1"/>
    <col min="10725" max="10972" width="8" style="28"/>
    <col min="10973" max="10973" width="11" style="28" bestFit="1" customWidth="1"/>
    <col min="10974" max="10974" width="6.25" style="28" bestFit="1" customWidth="1"/>
    <col min="10975" max="10975" width="47.375" style="28" customWidth="1"/>
    <col min="10976" max="10978" width="13.75" style="28" customWidth="1"/>
    <col min="10979" max="10979" width="2.125" style="28" customWidth="1"/>
    <col min="10980" max="10980" width="49.25" style="28" customWidth="1"/>
    <col min="10981" max="11228" width="8" style="28"/>
    <col min="11229" max="11229" width="11" style="28" bestFit="1" customWidth="1"/>
    <col min="11230" max="11230" width="6.25" style="28" bestFit="1" customWidth="1"/>
    <col min="11231" max="11231" width="47.375" style="28" customWidth="1"/>
    <col min="11232" max="11234" width="13.75" style="28" customWidth="1"/>
    <col min="11235" max="11235" width="2.125" style="28" customWidth="1"/>
    <col min="11236" max="11236" width="49.25" style="28" customWidth="1"/>
    <col min="11237" max="11484" width="8" style="28"/>
    <col min="11485" max="11485" width="11" style="28" bestFit="1" customWidth="1"/>
    <col min="11486" max="11486" width="6.25" style="28" bestFit="1" customWidth="1"/>
    <col min="11487" max="11487" width="47.375" style="28" customWidth="1"/>
    <col min="11488" max="11490" width="13.75" style="28" customWidth="1"/>
    <col min="11491" max="11491" width="2.125" style="28" customWidth="1"/>
    <col min="11492" max="11492" width="49.25" style="28" customWidth="1"/>
    <col min="11493" max="11740" width="8" style="28"/>
    <col min="11741" max="11741" width="11" style="28" bestFit="1" customWidth="1"/>
    <col min="11742" max="11742" width="6.25" style="28" bestFit="1" customWidth="1"/>
    <col min="11743" max="11743" width="47.375" style="28" customWidth="1"/>
    <col min="11744" max="11746" width="13.75" style="28" customWidth="1"/>
    <col min="11747" max="11747" width="2.125" style="28" customWidth="1"/>
    <col min="11748" max="11748" width="49.25" style="28" customWidth="1"/>
    <col min="11749" max="11996" width="8" style="28"/>
    <col min="11997" max="11997" width="11" style="28" bestFit="1" customWidth="1"/>
    <col min="11998" max="11998" width="6.25" style="28" bestFit="1" customWidth="1"/>
    <col min="11999" max="11999" width="47.375" style="28" customWidth="1"/>
    <col min="12000" max="12002" width="13.75" style="28" customWidth="1"/>
    <col min="12003" max="12003" width="2.125" style="28" customWidth="1"/>
    <col min="12004" max="12004" width="49.25" style="28" customWidth="1"/>
    <col min="12005" max="12252" width="8" style="28"/>
    <col min="12253" max="12253" width="11" style="28" bestFit="1" customWidth="1"/>
    <col min="12254" max="12254" width="6.25" style="28" bestFit="1" customWidth="1"/>
    <col min="12255" max="12255" width="47.375" style="28" customWidth="1"/>
    <col min="12256" max="12258" width="13.75" style="28" customWidth="1"/>
    <col min="12259" max="12259" width="2.125" style="28" customWidth="1"/>
    <col min="12260" max="12260" width="49.25" style="28" customWidth="1"/>
    <col min="12261" max="12508" width="8" style="28"/>
    <col min="12509" max="12509" width="11" style="28" bestFit="1" customWidth="1"/>
    <col min="12510" max="12510" width="6.25" style="28" bestFit="1" customWidth="1"/>
    <col min="12511" max="12511" width="47.375" style="28" customWidth="1"/>
    <col min="12512" max="12514" width="13.75" style="28" customWidth="1"/>
    <col min="12515" max="12515" width="2.125" style="28" customWidth="1"/>
    <col min="12516" max="12516" width="49.25" style="28" customWidth="1"/>
    <col min="12517" max="12764" width="8" style="28"/>
    <col min="12765" max="12765" width="11" style="28" bestFit="1" customWidth="1"/>
    <col min="12766" max="12766" width="6.25" style="28" bestFit="1" customWidth="1"/>
    <col min="12767" max="12767" width="47.375" style="28" customWidth="1"/>
    <col min="12768" max="12770" width="13.75" style="28" customWidth="1"/>
    <col min="12771" max="12771" width="2.125" style="28" customWidth="1"/>
    <col min="12772" max="12772" width="49.25" style="28" customWidth="1"/>
    <col min="12773" max="13020" width="8" style="28"/>
    <col min="13021" max="13021" width="11" style="28" bestFit="1" customWidth="1"/>
    <col min="13022" max="13022" width="6.25" style="28" bestFit="1" customWidth="1"/>
    <col min="13023" max="13023" width="47.375" style="28" customWidth="1"/>
    <col min="13024" max="13026" width="13.75" style="28" customWidth="1"/>
    <col min="13027" max="13027" width="2.125" style="28" customWidth="1"/>
    <col min="13028" max="13028" width="49.25" style="28" customWidth="1"/>
    <col min="13029" max="13276" width="8" style="28"/>
    <col min="13277" max="13277" width="11" style="28" bestFit="1" customWidth="1"/>
    <col min="13278" max="13278" width="6.25" style="28" bestFit="1" customWidth="1"/>
    <col min="13279" max="13279" width="47.375" style="28" customWidth="1"/>
    <col min="13280" max="13282" width="13.75" style="28" customWidth="1"/>
    <col min="13283" max="13283" width="2.125" style="28" customWidth="1"/>
    <col min="13284" max="13284" width="49.25" style="28" customWidth="1"/>
    <col min="13285" max="13532" width="8" style="28"/>
    <col min="13533" max="13533" width="11" style="28" bestFit="1" customWidth="1"/>
    <col min="13534" max="13534" width="6.25" style="28" bestFit="1" customWidth="1"/>
    <col min="13535" max="13535" width="47.375" style="28" customWidth="1"/>
    <col min="13536" max="13538" width="13.75" style="28" customWidth="1"/>
    <col min="13539" max="13539" width="2.125" style="28" customWidth="1"/>
    <col min="13540" max="13540" width="49.25" style="28" customWidth="1"/>
    <col min="13541" max="13788" width="8" style="28"/>
    <col min="13789" max="13789" width="11" style="28" bestFit="1" customWidth="1"/>
    <col min="13790" max="13790" width="6.25" style="28" bestFit="1" customWidth="1"/>
    <col min="13791" max="13791" width="47.375" style="28" customWidth="1"/>
    <col min="13792" max="13794" width="13.75" style="28" customWidth="1"/>
    <col min="13795" max="13795" width="2.125" style="28" customWidth="1"/>
    <col min="13796" max="13796" width="49.25" style="28" customWidth="1"/>
    <col min="13797" max="14044" width="8" style="28"/>
    <col min="14045" max="14045" width="11" style="28" bestFit="1" customWidth="1"/>
    <col min="14046" max="14046" width="6.25" style="28" bestFit="1" customWidth="1"/>
    <col min="14047" max="14047" width="47.375" style="28" customWidth="1"/>
    <col min="14048" max="14050" width="13.75" style="28" customWidth="1"/>
    <col min="14051" max="14051" width="2.125" style="28" customWidth="1"/>
    <col min="14052" max="14052" width="49.25" style="28" customWidth="1"/>
    <col min="14053" max="14300" width="8" style="28"/>
    <col min="14301" max="14301" width="11" style="28" bestFit="1" customWidth="1"/>
    <col min="14302" max="14302" width="6.25" style="28" bestFit="1" customWidth="1"/>
    <col min="14303" max="14303" width="47.375" style="28" customWidth="1"/>
    <col min="14304" max="14306" width="13.75" style="28" customWidth="1"/>
    <col min="14307" max="14307" width="2.125" style="28" customWidth="1"/>
    <col min="14308" max="14308" width="49.25" style="28" customWidth="1"/>
    <col min="14309" max="14556" width="8" style="28"/>
    <col min="14557" max="14557" width="11" style="28" bestFit="1" customWidth="1"/>
    <col min="14558" max="14558" width="6.25" style="28" bestFit="1" customWidth="1"/>
    <col min="14559" max="14559" width="47.375" style="28" customWidth="1"/>
    <col min="14560" max="14562" width="13.75" style="28" customWidth="1"/>
    <col min="14563" max="14563" width="2.125" style="28" customWidth="1"/>
    <col min="14564" max="14564" width="49.25" style="28" customWidth="1"/>
    <col min="14565" max="14812" width="8" style="28"/>
    <col min="14813" max="14813" width="11" style="28" bestFit="1" customWidth="1"/>
    <col min="14814" max="14814" width="6.25" style="28" bestFit="1" customWidth="1"/>
    <col min="14815" max="14815" width="47.375" style="28" customWidth="1"/>
    <col min="14816" max="14818" width="13.75" style="28" customWidth="1"/>
    <col min="14819" max="14819" width="2.125" style="28" customWidth="1"/>
    <col min="14820" max="14820" width="49.25" style="28" customWidth="1"/>
    <col min="14821" max="15068" width="8" style="28"/>
    <col min="15069" max="15069" width="11" style="28" bestFit="1" customWidth="1"/>
    <col min="15070" max="15070" width="6.25" style="28" bestFit="1" customWidth="1"/>
    <col min="15071" max="15071" width="47.375" style="28" customWidth="1"/>
    <col min="15072" max="15074" width="13.75" style="28" customWidth="1"/>
    <col min="15075" max="15075" width="2.125" style="28" customWidth="1"/>
    <col min="15076" max="15076" width="49.25" style="28" customWidth="1"/>
    <col min="15077" max="15324" width="8" style="28"/>
    <col min="15325" max="15325" width="11" style="28" bestFit="1" customWidth="1"/>
    <col min="15326" max="15326" width="6.25" style="28" bestFit="1" customWidth="1"/>
    <col min="15327" max="15327" width="47.375" style="28" customWidth="1"/>
    <col min="15328" max="15330" width="13.75" style="28" customWidth="1"/>
    <col min="15331" max="15331" width="2.125" style="28" customWidth="1"/>
    <col min="15332" max="15332" width="49.25" style="28" customWidth="1"/>
    <col min="15333" max="15580" width="8" style="28"/>
    <col min="15581" max="15581" width="11" style="28" bestFit="1" customWidth="1"/>
    <col min="15582" max="15582" width="6.25" style="28" bestFit="1" customWidth="1"/>
    <col min="15583" max="15583" width="47.375" style="28" customWidth="1"/>
    <col min="15584" max="15586" width="13.75" style="28" customWidth="1"/>
    <col min="15587" max="15587" width="2.125" style="28" customWidth="1"/>
    <col min="15588" max="15588" width="49.25" style="28" customWidth="1"/>
    <col min="15589" max="15836" width="8" style="28"/>
    <col min="15837" max="15837" width="11" style="28" bestFit="1" customWidth="1"/>
    <col min="15838" max="15838" width="6.25" style="28" bestFit="1" customWidth="1"/>
    <col min="15839" max="15839" width="47.375" style="28" customWidth="1"/>
    <col min="15840" max="15842" width="13.75" style="28" customWidth="1"/>
    <col min="15843" max="15843" width="2.125" style="28" customWidth="1"/>
    <col min="15844" max="15844" width="49.25" style="28" customWidth="1"/>
    <col min="15845" max="16092" width="8" style="28"/>
    <col min="16093" max="16093" width="11" style="28" bestFit="1" customWidth="1"/>
    <col min="16094" max="16094" width="6.25" style="28" bestFit="1" customWidth="1"/>
    <col min="16095" max="16095" width="47.375" style="28" customWidth="1"/>
    <col min="16096" max="16098" width="13.75" style="28" customWidth="1"/>
    <col min="16099" max="16099" width="2.125" style="28" customWidth="1"/>
    <col min="16100" max="16100" width="49.25" style="28" customWidth="1"/>
    <col min="16101" max="16384" width="8" style="28"/>
  </cols>
  <sheetData>
    <row r="1" spans="1:7" ht="14.25" x14ac:dyDescent="0.2">
      <c r="A1" s="26" t="s">
        <v>1510</v>
      </c>
      <c r="B1" s="187" t="s">
        <v>1511</v>
      </c>
      <c r="C1" s="188"/>
      <c r="D1" s="188"/>
      <c r="E1" s="189"/>
      <c r="F1" s="190"/>
    </row>
    <row r="2" spans="1:7" s="31" customFormat="1" ht="14.25" x14ac:dyDescent="0.2">
      <c r="A2" s="29" t="s">
        <v>1512</v>
      </c>
      <c r="B2" s="193" t="s">
        <v>1513</v>
      </c>
      <c r="C2" s="194"/>
      <c r="D2" s="194"/>
      <c r="E2" s="195"/>
      <c r="F2" s="191"/>
      <c r="G2" s="30"/>
    </row>
    <row r="3" spans="1:7" s="31" customFormat="1" ht="14.25" x14ac:dyDescent="0.2">
      <c r="A3" s="29" t="s">
        <v>1514</v>
      </c>
      <c r="B3" s="196" t="s">
        <v>1515</v>
      </c>
      <c r="C3" s="194"/>
      <c r="D3" s="194"/>
      <c r="E3" s="195"/>
      <c r="F3" s="192"/>
      <c r="G3" s="30"/>
    </row>
    <row r="4" spans="1:7" s="31" customFormat="1" x14ac:dyDescent="0.2">
      <c r="A4" s="32" t="s">
        <v>1516</v>
      </c>
      <c r="B4" s="197" t="s">
        <v>1517</v>
      </c>
      <c r="C4" s="194"/>
      <c r="D4" s="194"/>
      <c r="E4" s="195"/>
      <c r="F4" s="33"/>
      <c r="G4" s="30"/>
    </row>
    <row r="5" spans="1:7" s="31" customFormat="1" ht="15" x14ac:dyDescent="0.2">
      <c r="A5" s="184" t="s">
        <v>1518</v>
      </c>
      <c r="B5" s="185"/>
      <c r="C5" s="186"/>
      <c r="D5" s="34" t="s">
        <v>1519</v>
      </c>
      <c r="E5" s="35" t="s">
        <v>1520</v>
      </c>
      <c r="F5" s="36" t="s">
        <v>1521</v>
      </c>
      <c r="G5" s="30"/>
    </row>
    <row r="6" spans="1:7" s="44" customFormat="1" ht="15.75" x14ac:dyDescent="0.25">
      <c r="A6" s="37" t="s">
        <v>1522</v>
      </c>
      <c r="B6" s="38" t="s">
        <v>1523</v>
      </c>
      <c r="C6" s="39" t="s">
        <v>1524</v>
      </c>
      <c r="D6" s="40"/>
      <c r="E6" s="41"/>
      <c r="F6" s="42"/>
      <c r="G6" s="43"/>
    </row>
    <row r="7" spans="1:7" s="31" customFormat="1" ht="15.75" x14ac:dyDescent="0.25">
      <c r="A7" s="45"/>
      <c r="B7" s="38" t="s">
        <v>1525</v>
      </c>
      <c r="C7" s="46" t="s">
        <v>1526</v>
      </c>
      <c r="D7" s="47"/>
      <c r="E7" s="48">
        <v>0.03</v>
      </c>
      <c r="F7" s="49">
        <v>5.5E-2</v>
      </c>
      <c r="G7" s="50"/>
    </row>
    <row r="8" spans="1:7" s="31" customFormat="1" ht="15.75" x14ac:dyDescent="0.25">
      <c r="A8" s="45"/>
      <c r="B8" s="38" t="s">
        <v>1527</v>
      </c>
      <c r="C8" s="46" t="s">
        <v>1528</v>
      </c>
      <c r="D8" s="47"/>
      <c r="E8" s="48">
        <v>4.0000000000000001E-3</v>
      </c>
      <c r="F8" s="49">
        <v>5.0000000000000001E-3</v>
      </c>
      <c r="G8" s="51"/>
    </row>
    <row r="9" spans="1:7" ht="15.75" x14ac:dyDescent="0.25">
      <c r="A9" s="45"/>
      <c r="B9" s="38" t="s">
        <v>1529</v>
      </c>
      <c r="C9" s="46" t="s">
        <v>1530</v>
      </c>
      <c r="D9" s="47"/>
      <c r="E9" s="48">
        <v>4.0000000000000001E-3</v>
      </c>
      <c r="F9" s="49">
        <v>5.0000000000000001E-3</v>
      </c>
      <c r="G9" s="52"/>
    </row>
    <row r="10" spans="1:7" ht="16.5" thickBot="1" x14ac:dyDescent="0.3">
      <c r="A10" s="53"/>
      <c r="B10" s="54" t="s">
        <v>1531</v>
      </c>
      <c r="C10" s="55" t="s">
        <v>1532</v>
      </c>
      <c r="D10" s="47"/>
      <c r="E10" s="56">
        <v>9.7000000000000003E-3</v>
      </c>
      <c r="F10" s="57">
        <v>1.2699999999999999E-2</v>
      </c>
      <c r="G10" s="58"/>
    </row>
    <row r="11" spans="1:7" ht="16.5" thickBot="1" x14ac:dyDescent="0.3">
      <c r="A11" s="59"/>
      <c r="B11" s="60"/>
      <c r="C11" s="60" t="s">
        <v>1533</v>
      </c>
      <c r="D11" s="61">
        <f>SUM(D7:D10)</f>
        <v>0</v>
      </c>
      <c r="E11" s="62">
        <f>SUM(E7:E10)</f>
        <v>4.7700000000000006E-2</v>
      </c>
      <c r="F11" s="63">
        <f>SUM(F7:F10)</f>
        <v>7.7700000000000005E-2</v>
      </c>
      <c r="G11" s="58"/>
    </row>
    <row r="12" spans="1:7" ht="15.75" x14ac:dyDescent="0.25">
      <c r="A12" s="37" t="s">
        <v>1522</v>
      </c>
      <c r="B12" s="64" t="s">
        <v>1534</v>
      </c>
      <c r="C12" s="39" t="s">
        <v>1535</v>
      </c>
      <c r="D12" s="40"/>
      <c r="E12" s="41"/>
      <c r="F12" s="42"/>
      <c r="G12" s="58"/>
    </row>
    <row r="13" spans="1:7" ht="16.5" thickBot="1" x14ac:dyDescent="0.3">
      <c r="A13" s="65"/>
      <c r="B13" s="66" t="s">
        <v>1536</v>
      </c>
      <c r="C13" s="55" t="s">
        <v>1537</v>
      </c>
      <c r="D13" s="47"/>
      <c r="E13" s="56">
        <v>6.1600000000000002E-2</v>
      </c>
      <c r="F13" s="57">
        <v>8.9599999999999999E-2</v>
      </c>
      <c r="G13" s="58"/>
    </row>
    <row r="14" spans="1:7" ht="16.5" thickBot="1" x14ac:dyDescent="0.3">
      <c r="A14" s="59"/>
      <c r="B14" s="67"/>
      <c r="C14" s="67" t="s">
        <v>1538</v>
      </c>
      <c r="D14" s="61">
        <f>SUM(D13)</f>
        <v>0</v>
      </c>
      <c r="E14" s="62">
        <f>SUM(E13)</f>
        <v>6.1600000000000002E-2</v>
      </c>
      <c r="F14" s="63">
        <f>SUM(F13)</f>
        <v>8.9599999999999999E-2</v>
      </c>
      <c r="G14" s="52"/>
    </row>
    <row r="15" spans="1:7" ht="15.75" x14ac:dyDescent="0.25">
      <c r="A15" s="37" t="s">
        <v>1522</v>
      </c>
      <c r="B15" s="38" t="s">
        <v>1539</v>
      </c>
      <c r="C15" s="68" t="s">
        <v>1540</v>
      </c>
      <c r="D15" s="69"/>
      <c r="E15" s="41"/>
      <c r="F15" s="42"/>
      <c r="G15" s="58"/>
    </row>
    <row r="16" spans="1:7" ht="15.75" x14ac:dyDescent="0.25">
      <c r="A16" s="70"/>
      <c r="B16" s="38" t="s">
        <v>1541</v>
      </c>
      <c r="C16" s="71" t="s">
        <v>1542</v>
      </c>
      <c r="D16" s="72">
        <v>6.4999999999999997E-3</v>
      </c>
      <c r="E16" s="73">
        <v>6.4999999999999997E-3</v>
      </c>
      <c r="F16" s="74">
        <v>6.4999999999999997E-3</v>
      </c>
      <c r="G16" s="58"/>
    </row>
    <row r="17" spans="1:7" ht="15.75" x14ac:dyDescent="0.25">
      <c r="A17" s="70"/>
      <c r="B17" s="38" t="s">
        <v>1543</v>
      </c>
      <c r="C17" s="71" t="s">
        <v>1544</v>
      </c>
      <c r="D17" s="72">
        <v>0.03</v>
      </c>
      <c r="E17" s="73">
        <v>0.03</v>
      </c>
      <c r="F17" s="74">
        <v>0.03</v>
      </c>
      <c r="G17" s="52"/>
    </row>
    <row r="18" spans="1:7" ht="16.5" thickBot="1" x14ac:dyDescent="0.3">
      <c r="A18" s="65"/>
      <c r="B18" s="54" t="s">
        <v>1545</v>
      </c>
      <c r="C18" s="75" t="s">
        <v>1546</v>
      </c>
      <c r="D18" s="76">
        <v>0.02</v>
      </c>
      <c r="E18" s="77">
        <v>0.02</v>
      </c>
      <c r="F18" s="78">
        <v>0.02</v>
      </c>
      <c r="G18" s="58"/>
    </row>
    <row r="19" spans="1:7" ht="16.5" thickBot="1" x14ac:dyDescent="0.3">
      <c r="A19" s="59"/>
      <c r="B19" s="79"/>
      <c r="C19" s="67" t="s">
        <v>1547</v>
      </c>
      <c r="D19" s="61">
        <f>SUM(D16:D18)</f>
        <v>5.6499999999999995E-2</v>
      </c>
      <c r="E19" s="62">
        <f>SUM(E16:E18)</f>
        <v>5.6499999999999995E-2</v>
      </c>
      <c r="F19" s="63">
        <f>SUM(F16:F18)</f>
        <v>5.6499999999999995E-2</v>
      </c>
      <c r="G19" s="58"/>
    </row>
    <row r="20" spans="1:7" ht="15.75" x14ac:dyDescent="0.25">
      <c r="A20" s="37" t="s">
        <v>1522</v>
      </c>
      <c r="B20" s="38" t="s">
        <v>1548</v>
      </c>
      <c r="C20" s="68" t="s">
        <v>1549</v>
      </c>
      <c r="D20" s="69"/>
      <c r="E20" s="41"/>
      <c r="F20" s="42"/>
      <c r="G20" s="58"/>
    </row>
    <row r="21" spans="1:7" ht="16.5" thickBot="1" x14ac:dyDescent="0.3">
      <c r="A21" s="53"/>
      <c r="B21" s="66"/>
      <c r="C21" s="80" t="s">
        <v>1550</v>
      </c>
      <c r="D21" s="47"/>
      <c r="E21" s="56">
        <v>5.8999999999999999E-3</v>
      </c>
      <c r="F21" s="57">
        <v>1.3899999999999999E-2</v>
      </c>
      <c r="G21" s="58"/>
    </row>
    <row r="22" spans="1:7" ht="16.5" thickBot="1" x14ac:dyDescent="0.3">
      <c r="A22" s="81"/>
      <c r="B22" s="60"/>
      <c r="C22" s="67" t="s">
        <v>1551</v>
      </c>
      <c r="D22" s="61">
        <f>SUM(D21)</f>
        <v>0</v>
      </c>
      <c r="E22" s="62">
        <f>SUM(E21)</f>
        <v>5.8999999999999999E-3</v>
      </c>
      <c r="F22" s="63">
        <f>SUM(F21)</f>
        <v>1.3899999999999999E-2</v>
      </c>
      <c r="G22" s="52"/>
    </row>
    <row r="23" spans="1:7" ht="15.75" thickBot="1" x14ac:dyDescent="0.3">
      <c r="A23" s="82"/>
      <c r="B23" s="83"/>
      <c r="C23" s="83"/>
      <c r="D23" s="84"/>
      <c r="E23" s="84"/>
      <c r="F23" s="85"/>
      <c r="G23" s="58"/>
    </row>
    <row r="24" spans="1:7" ht="16.5" thickBot="1" x14ac:dyDescent="0.25">
      <c r="A24" s="198"/>
      <c r="B24" s="199"/>
      <c r="C24" s="200"/>
      <c r="D24" s="86" t="s">
        <v>1519</v>
      </c>
      <c r="E24" s="87" t="s">
        <v>1520</v>
      </c>
      <c r="F24" s="88" t="s">
        <v>1521</v>
      </c>
      <c r="G24" s="89"/>
    </row>
    <row r="25" spans="1:7" ht="16.5" thickBot="1" x14ac:dyDescent="0.25">
      <c r="A25" s="90" t="s">
        <v>1552</v>
      </c>
      <c r="B25" s="91"/>
      <c r="C25" s="91"/>
      <c r="D25" s="92">
        <f>(((1+(D27+D28+D29+D30))*(1+D31)*(1+D32))/(1-D33))-1</f>
        <v>5.988341282458931E-2</v>
      </c>
      <c r="E25" s="92">
        <f>(((1+(E27+E28+E29+E30))*(1+E31)*(1+E32))/(1-E33))-1</f>
        <v>0.18579811986009576</v>
      </c>
      <c r="F25" s="93">
        <f>(((1+(F27+F28+F29+F30))*(1+F31)*(1+F32))/(1-F33))-1</f>
        <v>0.26188040348489672</v>
      </c>
    </row>
    <row r="26" spans="1:7" ht="15" x14ac:dyDescent="0.2">
      <c r="A26" s="94" t="s">
        <v>1553</v>
      </c>
      <c r="B26" s="95"/>
      <c r="C26" s="96"/>
      <c r="D26" s="97"/>
      <c r="E26" s="97"/>
      <c r="F26" s="98"/>
      <c r="G26" s="99"/>
    </row>
    <row r="27" spans="1:7" ht="15" x14ac:dyDescent="0.25">
      <c r="A27" s="100" t="s">
        <v>1554</v>
      </c>
      <c r="B27" s="101" t="s">
        <v>1555</v>
      </c>
      <c r="C27" s="102"/>
      <c r="D27" s="103">
        <f>D7</f>
        <v>0</v>
      </c>
      <c r="E27" s="103">
        <f>E7</f>
        <v>0.03</v>
      </c>
      <c r="F27" s="104">
        <f>F7</f>
        <v>5.5E-2</v>
      </c>
      <c r="G27" s="105"/>
    </row>
    <row r="28" spans="1:7" ht="13.5" x14ac:dyDescent="0.2">
      <c r="A28" s="100" t="s">
        <v>1556</v>
      </c>
      <c r="B28" s="101" t="s">
        <v>1557</v>
      </c>
      <c r="C28" s="102"/>
      <c r="D28" s="103">
        <f>D10</f>
        <v>0</v>
      </c>
      <c r="E28" s="103">
        <f>E10</f>
        <v>9.7000000000000003E-3</v>
      </c>
      <c r="F28" s="104">
        <f>F10</f>
        <v>1.2699999999999999E-2</v>
      </c>
    </row>
    <row r="29" spans="1:7" ht="13.5" x14ac:dyDescent="0.2">
      <c r="A29" s="100" t="s">
        <v>1558</v>
      </c>
      <c r="B29" s="101" t="s">
        <v>1559</v>
      </c>
      <c r="C29" s="102"/>
      <c r="D29" s="103">
        <f>D9</f>
        <v>0</v>
      </c>
      <c r="E29" s="103">
        <f>E9</f>
        <v>4.0000000000000001E-3</v>
      </c>
      <c r="F29" s="104">
        <f>F9</f>
        <v>5.0000000000000001E-3</v>
      </c>
      <c r="G29" s="106"/>
    </row>
    <row r="30" spans="1:7" ht="13.5" x14ac:dyDescent="0.2">
      <c r="A30" s="100" t="s">
        <v>1560</v>
      </c>
      <c r="B30" s="101" t="s">
        <v>1561</v>
      </c>
      <c r="C30" s="102"/>
      <c r="D30" s="103">
        <f>D8</f>
        <v>0</v>
      </c>
      <c r="E30" s="103">
        <f>E8</f>
        <v>4.0000000000000001E-3</v>
      </c>
      <c r="F30" s="104">
        <f>F8</f>
        <v>5.0000000000000001E-3</v>
      </c>
      <c r="G30" s="106"/>
    </row>
    <row r="31" spans="1:7" ht="13.5" x14ac:dyDescent="0.2">
      <c r="A31" s="100" t="s">
        <v>1562</v>
      </c>
      <c r="B31" s="101" t="s">
        <v>1563</v>
      </c>
      <c r="C31" s="102"/>
      <c r="D31" s="103">
        <f>D21</f>
        <v>0</v>
      </c>
      <c r="E31" s="103">
        <f>E21</f>
        <v>5.8999999999999999E-3</v>
      </c>
      <c r="F31" s="104">
        <f>F21</f>
        <v>1.3899999999999999E-2</v>
      </c>
      <c r="G31" s="106"/>
    </row>
    <row r="32" spans="1:7" ht="13.5" x14ac:dyDescent="0.2">
      <c r="A32" s="100" t="s">
        <v>723</v>
      </c>
      <c r="B32" s="101" t="s">
        <v>1564</v>
      </c>
      <c r="C32" s="102"/>
      <c r="D32" s="103">
        <f>D13</f>
        <v>0</v>
      </c>
      <c r="E32" s="103">
        <f>E13</f>
        <v>6.1600000000000002E-2</v>
      </c>
      <c r="F32" s="104">
        <f>F13</f>
        <v>8.9599999999999999E-2</v>
      </c>
      <c r="G32" s="106"/>
    </row>
    <row r="33" spans="1:7" ht="13.5" x14ac:dyDescent="0.2">
      <c r="A33" s="100" t="s">
        <v>1565</v>
      </c>
      <c r="B33" s="101" t="s">
        <v>1566</v>
      </c>
      <c r="C33" s="102"/>
      <c r="D33" s="103">
        <f>D19</f>
        <v>5.6499999999999995E-2</v>
      </c>
      <c r="E33" s="103">
        <f>E19</f>
        <v>5.6499999999999995E-2</v>
      </c>
      <c r="F33" s="104">
        <f>F19</f>
        <v>5.6499999999999995E-2</v>
      </c>
      <c r="G33" s="106"/>
    </row>
    <row r="34" spans="1:7" ht="16.5" thickBot="1" x14ac:dyDescent="0.25">
      <c r="A34" s="107"/>
      <c r="B34" s="108"/>
      <c r="C34" s="109"/>
      <c r="D34" s="110"/>
      <c r="E34" s="110"/>
      <c r="F34" s="111"/>
      <c r="G34" s="112"/>
    </row>
    <row r="35" spans="1:7" ht="15.75" x14ac:dyDescent="0.2">
      <c r="A35" s="201" t="s">
        <v>1567</v>
      </c>
      <c r="B35" s="202"/>
      <c r="C35" s="202"/>
      <c r="D35" s="202"/>
      <c r="E35" s="202"/>
      <c r="F35" s="203"/>
      <c r="G35" s="112"/>
    </row>
    <row r="36" spans="1:7" ht="15.75" x14ac:dyDescent="0.2">
      <c r="A36" s="204"/>
      <c r="B36" s="205"/>
      <c r="C36" s="205"/>
      <c r="D36" s="205"/>
      <c r="E36" s="205"/>
      <c r="F36" s="206"/>
      <c r="G36" s="112"/>
    </row>
    <row r="37" spans="1:7" ht="15.75" x14ac:dyDescent="0.2">
      <c r="A37" s="207"/>
      <c r="B37" s="208"/>
      <c r="C37" s="208"/>
      <c r="D37" s="208"/>
      <c r="E37" s="208"/>
      <c r="F37" s="206"/>
      <c r="G37" s="112"/>
    </row>
    <row r="38" spans="1:7" ht="15.75" x14ac:dyDescent="0.2">
      <c r="A38" s="207"/>
      <c r="B38" s="208"/>
      <c r="C38" s="208"/>
      <c r="D38" s="208"/>
      <c r="E38" s="208"/>
      <c r="F38" s="206"/>
      <c r="G38" s="112"/>
    </row>
    <row r="39" spans="1:7" ht="15.75" x14ac:dyDescent="0.2">
      <c r="A39" s="207"/>
      <c r="B39" s="208"/>
      <c r="C39" s="208"/>
      <c r="D39" s="208"/>
      <c r="E39" s="208"/>
      <c r="F39" s="206"/>
      <c r="G39" s="112"/>
    </row>
    <row r="40" spans="1:7" ht="13.5" thickBot="1" x14ac:dyDescent="0.25">
      <c r="A40" s="209"/>
      <c r="B40" s="210"/>
      <c r="C40" s="210"/>
      <c r="D40" s="210"/>
      <c r="E40" s="210"/>
      <c r="F40" s="211"/>
    </row>
    <row r="42" spans="1:7" x14ac:dyDescent="0.2">
      <c r="E42" s="28"/>
    </row>
    <row r="43" spans="1:7" x14ac:dyDescent="0.2">
      <c r="D43" s="212"/>
      <c r="E43" s="212"/>
      <c r="F43" s="212"/>
    </row>
    <row r="44" spans="1:7" x14ac:dyDescent="0.2">
      <c r="E44" s="114"/>
    </row>
    <row r="45" spans="1:7" x14ac:dyDescent="0.2">
      <c r="D45" s="213"/>
      <c r="E45" s="213"/>
      <c r="F45" s="213"/>
    </row>
  </sheetData>
  <mergeCells count="11">
    <mergeCell ref="A24:C24"/>
    <mergeCell ref="A35:F35"/>
    <mergeCell ref="A36:F40"/>
    <mergeCell ref="D43:F43"/>
    <mergeCell ref="D45:F45"/>
    <mergeCell ref="A5:C5"/>
    <mergeCell ref="B1:E1"/>
    <mergeCell ref="F1:F3"/>
    <mergeCell ref="B2:E2"/>
    <mergeCell ref="B3:E3"/>
    <mergeCell ref="B4:E4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837E-98A5-48B8-8F80-3B329AEBB335}">
  <dimension ref="A1:G41"/>
  <sheetViews>
    <sheetView topLeftCell="A8" workbookViewId="0">
      <selection activeCell="D21" sqref="D21"/>
    </sheetView>
  </sheetViews>
  <sheetFormatPr defaultColWidth="8" defaultRowHeight="12.75" x14ac:dyDescent="0.2"/>
  <cols>
    <col min="1" max="1" width="11" style="28" bestFit="1" customWidth="1"/>
    <col min="2" max="2" width="6.25" style="28" bestFit="1" customWidth="1"/>
    <col min="3" max="3" width="47.375" style="28" customWidth="1"/>
    <col min="4" max="5" width="13.75" style="113" customWidth="1"/>
    <col min="6" max="6" width="14.5" style="113" customWidth="1"/>
    <col min="7" max="7" width="9.125" style="27" customWidth="1"/>
    <col min="8" max="220" width="8" style="28"/>
    <col min="221" max="221" width="11" style="28" bestFit="1" customWidth="1"/>
    <col min="222" max="222" width="6.25" style="28" bestFit="1" customWidth="1"/>
    <col min="223" max="223" width="47.375" style="28" customWidth="1"/>
    <col min="224" max="226" width="13.75" style="28" customWidth="1"/>
    <col min="227" max="227" width="2.125" style="28" customWidth="1"/>
    <col min="228" max="228" width="49.25" style="28" customWidth="1"/>
    <col min="229" max="476" width="8" style="28"/>
    <col min="477" max="477" width="11" style="28" bestFit="1" customWidth="1"/>
    <col min="478" max="478" width="6.25" style="28" bestFit="1" customWidth="1"/>
    <col min="479" max="479" width="47.375" style="28" customWidth="1"/>
    <col min="480" max="482" width="13.75" style="28" customWidth="1"/>
    <col min="483" max="483" width="2.125" style="28" customWidth="1"/>
    <col min="484" max="484" width="49.25" style="28" customWidth="1"/>
    <col min="485" max="732" width="8" style="28"/>
    <col min="733" max="733" width="11" style="28" bestFit="1" customWidth="1"/>
    <col min="734" max="734" width="6.25" style="28" bestFit="1" customWidth="1"/>
    <col min="735" max="735" width="47.375" style="28" customWidth="1"/>
    <col min="736" max="738" width="13.75" style="28" customWidth="1"/>
    <col min="739" max="739" width="2.125" style="28" customWidth="1"/>
    <col min="740" max="740" width="49.25" style="28" customWidth="1"/>
    <col min="741" max="988" width="8" style="28"/>
    <col min="989" max="989" width="11" style="28" bestFit="1" customWidth="1"/>
    <col min="990" max="990" width="6.25" style="28" bestFit="1" customWidth="1"/>
    <col min="991" max="991" width="47.375" style="28" customWidth="1"/>
    <col min="992" max="994" width="13.75" style="28" customWidth="1"/>
    <col min="995" max="995" width="2.125" style="28" customWidth="1"/>
    <col min="996" max="996" width="49.25" style="28" customWidth="1"/>
    <col min="997" max="1244" width="8" style="28"/>
    <col min="1245" max="1245" width="11" style="28" bestFit="1" customWidth="1"/>
    <col min="1246" max="1246" width="6.25" style="28" bestFit="1" customWidth="1"/>
    <col min="1247" max="1247" width="47.375" style="28" customWidth="1"/>
    <col min="1248" max="1250" width="13.75" style="28" customWidth="1"/>
    <col min="1251" max="1251" width="2.125" style="28" customWidth="1"/>
    <col min="1252" max="1252" width="49.25" style="28" customWidth="1"/>
    <col min="1253" max="1500" width="8" style="28"/>
    <col min="1501" max="1501" width="11" style="28" bestFit="1" customWidth="1"/>
    <col min="1502" max="1502" width="6.25" style="28" bestFit="1" customWidth="1"/>
    <col min="1503" max="1503" width="47.375" style="28" customWidth="1"/>
    <col min="1504" max="1506" width="13.75" style="28" customWidth="1"/>
    <col min="1507" max="1507" width="2.125" style="28" customWidth="1"/>
    <col min="1508" max="1508" width="49.25" style="28" customWidth="1"/>
    <col min="1509" max="1756" width="8" style="28"/>
    <col min="1757" max="1757" width="11" style="28" bestFit="1" customWidth="1"/>
    <col min="1758" max="1758" width="6.25" style="28" bestFit="1" customWidth="1"/>
    <col min="1759" max="1759" width="47.375" style="28" customWidth="1"/>
    <col min="1760" max="1762" width="13.75" style="28" customWidth="1"/>
    <col min="1763" max="1763" width="2.125" style="28" customWidth="1"/>
    <col min="1764" max="1764" width="49.25" style="28" customWidth="1"/>
    <col min="1765" max="2012" width="8" style="28"/>
    <col min="2013" max="2013" width="11" style="28" bestFit="1" customWidth="1"/>
    <col min="2014" max="2014" width="6.25" style="28" bestFit="1" customWidth="1"/>
    <col min="2015" max="2015" width="47.375" style="28" customWidth="1"/>
    <col min="2016" max="2018" width="13.75" style="28" customWidth="1"/>
    <col min="2019" max="2019" width="2.125" style="28" customWidth="1"/>
    <col min="2020" max="2020" width="49.25" style="28" customWidth="1"/>
    <col min="2021" max="2268" width="8" style="28"/>
    <col min="2269" max="2269" width="11" style="28" bestFit="1" customWidth="1"/>
    <col min="2270" max="2270" width="6.25" style="28" bestFit="1" customWidth="1"/>
    <col min="2271" max="2271" width="47.375" style="28" customWidth="1"/>
    <col min="2272" max="2274" width="13.75" style="28" customWidth="1"/>
    <col min="2275" max="2275" width="2.125" style="28" customWidth="1"/>
    <col min="2276" max="2276" width="49.25" style="28" customWidth="1"/>
    <col min="2277" max="2524" width="8" style="28"/>
    <col min="2525" max="2525" width="11" style="28" bestFit="1" customWidth="1"/>
    <col min="2526" max="2526" width="6.25" style="28" bestFit="1" customWidth="1"/>
    <col min="2527" max="2527" width="47.375" style="28" customWidth="1"/>
    <col min="2528" max="2530" width="13.75" style="28" customWidth="1"/>
    <col min="2531" max="2531" width="2.125" style="28" customWidth="1"/>
    <col min="2532" max="2532" width="49.25" style="28" customWidth="1"/>
    <col min="2533" max="2780" width="8" style="28"/>
    <col min="2781" max="2781" width="11" style="28" bestFit="1" customWidth="1"/>
    <col min="2782" max="2782" width="6.25" style="28" bestFit="1" customWidth="1"/>
    <col min="2783" max="2783" width="47.375" style="28" customWidth="1"/>
    <col min="2784" max="2786" width="13.75" style="28" customWidth="1"/>
    <col min="2787" max="2787" width="2.125" style="28" customWidth="1"/>
    <col min="2788" max="2788" width="49.25" style="28" customWidth="1"/>
    <col min="2789" max="3036" width="8" style="28"/>
    <col min="3037" max="3037" width="11" style="28" bestFit="1" customWidth="1"/>
    <col min="3038" max="3038" width="6.25" style="28" bestFit="1" customWidth="1"/>
    <col min="3039" max="3039" width="47.375" style="28" customWidth="1"/>
    <col min="3040" max="3042" width="13.75" style="28" customWidth="1"/>
    <col min="3043" max="3043" width="2.125" style="28" customWidth="1"/>
    <col min="3044" max="3044" width="49.25" style="28" customWidth="1"/>
    <col min="3045" max="3292" width="8" style="28"/>
    <col min="3293" max="3293" width="11" style="28" bestFit="1" customWidth="1"/>
    <col min="3294" max="3294" width="6.25" style="28" bestFit="1" customWidth="1"/>
    <col min="3295" max="3295" width="47.375" style="28" customWidth="1"/>
    <col min="3296" max="3298" width="13.75" style="28" customWidth="1"/>
    <col min="3299" max="3299" width="2.125" style="28" customWidth="1"/>
    <col min="3300" max="3300" width="49.25" style="28" customWidth="1"/>
    <col min="3301" max="3548" width="8" style="28"/>
    <col min="3549" max="3549" width="11" style="28" bestFit="1" customWidth="1"/>
    <col min="3550" max="3550" width="6.25" style="28" bestFit="1" customWidth="1"/>
    <col min="3551" max="3551" width="47.375" style="28" customWidth="1"/>
    <col min="3552" max="3554" width="13.75" style="28" customWidth="1"/>
    <col min="3555" max="3555" width="2.125" style="28" customWidth="1"/>
    <col min="3556" max="3556" width="49.25" style="28" customWidth="1"/>
    <col min="3557" max="3804" width="8" style="28"/>
    <col min="3805" max="3805" width="11" style="28" bestFit="1" customWidth="1"/>
    <col min="3806" max="3806" width="6.25" style="28" bestFit="1" customWidth="1"/>
    <col min="3807" max="3807" width="47.375" style="28" customWidth="1"/>
    <col min="3808" max="3810" width="13.75" style="28" customWidth="1"/>
    <col min="3811" max="3811" width="2.125" style="28" customWidth="1"/>
    <col min="3812" max="3812" width="49.25" style="28" customWidth="1"/>
    <col min="3813" max="4060" width="8" style="28"/>
    <col min="4061" max="4061" width="11" style="28" bestFit="1" customWidth="1"/>
    <col min="4062" max="4062" width="6.25" style="28" bestFit="1" customWidth="1"/>
    <col min="4063" max="4063" width="47.375" style="28" customWidth="1"/>
    <col min="4064" max="4066" width="13.75" style="28" customWidth="1"/>
    <col min="4067" max="4067" width="2.125" style="28" customWidth="1"/>
    <col min="4068" max="4068" width="49.25" style="28" customWidth="1"/>
    <col min="4069" max="4316" width="8" style="28"/>
    <col min="4317" max="4317" width="11" style="28" bestFit="1" customWidth="1"/>
    <col min="4318" max="4318" width="6.25" style="28" bestFit="1" customWidth="1"/>
    <col min="4319" max="4319" width="47.375" style="28" customWidth="1"/>
    <col min="4320" max="4322" width="13.75" style="28" customWidth="1"/>
    <col min="4323" max="4323" width="2.125" style="28" customWidth="1"/>
    <col min="4324" max="4324" width="49.25" style="28" customWidth="1"/>
    <col min="4325" max="4572" width="8" style="28"/>
    <col min="4573" max="4573" width="11" style="28" bestFit="1" customWidth="1"/>
    <col min="4574" max="4574" width="6.25" style="28" bestFit="1" customWidth="1"/>
    <col min="4575" max="4575" width="47.375" style="28" customWidth="1"/>
    <col min="4576" max="4578" width="13.75" style="28" customWidth="1"/>
    <col min="4579" max="4579" width="2.125" style="28" customWidth="1"/>
    <col min="4580" max="4580" width="49.25" style="28" customWidth="1"/>
    <col min="4581" max="4828" width="8" style="28"/>
    <col min="4829" max="4829" width="11" style="28" bestFit="1" customWidth="1"/>
    <col min="4830" max="4830" width="6.25" style="28" bestFit="1" customWidth="1"/>
    <col min="4831" max="4831" width="47.375" style="28" customWidth="1"/>
    <col min="4832" max="4834" width="13.75" style="28" customWidth="1"/>
    <col min="4835" max="4835" width="2.125" style="28" customWidth="1"/>
    <col min="4836" max="4836" width="49.25" style="28" customWidth="1"/>
    <col min="4837" max="5084" width="8" style="28"/>
    <col min="5085" max="5085" width="11" style="28" bestFit="1" customWidth="1"/>
    <col min="5086" max="5086" width="6.25" style="28" bestFit="1" customWidth="1"/>
    <col min="5087" max="5087" width="47.375" style="28" customWidth="1"/>
    <col min="5088" max="5090" width="13.75" style="28" customWidth="1"/>
    <col min="5091" max="5091" width="2.125" style="28" customWidth="1"/>
    <col min="5092" max="5092" width="49.25" style="28" customWidth="1"/>
    <col min="5093" max="5340" width="8" style="28"/>
    <col min="5341" max="5341" width="11" style="28" bestFit="1" customWidth="1"/>
    <col min="5342" max="5342" width="6.25" style="28" bestFit="1" customWidth="1"/>
    <col min="5343" max="5343" width="47.375" style="28" customWidth="1"/>
    <col min="5344" max="5346" width="13.75" style="28" customWidth="1"/>
    <col min="5347" max="5347" width="2.125" style="28" customWidth="1"/>
    <col min="5348" max="5348" width="49.25" style="28" customWidth="1"/>
    <col min="5349" max="5596" width="8" style="28"/>
    <col min="5597" max="5597" width="11" style="28" bestFit="1" customWidth="1"/>
    <col min="5598" max="5598" width="6.25" style="28" bestFit="1" customWidth="1"/>
    <col min="5599" max="5599" width="47.375" style="28" customWidth="1"/>
    <col min="5600" max="5602" width="13.75" style="28" customWidth="1"/>
    <col min="5603" max="5603" width="2.125" style="28" customWidth="1"/>
    <col min="5604" max="5604" width="49.25" style="28" customWidth="1"/>
    <col min="5605" max="5852" width="8" style="28"/>
    <col min="5853" max="5853" width="11" style="28" bestFit="1" customWidth="1"/>
    <col min="5854" max="5854" width="6.25" style="28" bestFit="1" customWidth="1"/>
    <col min="5855" max="5855" width="47.375" style="28" customWidth="1"/>
    <col min="5856" max="5858" width="13.75" style="28" customWidth="1"/>
    <col min="5859" max="5859" width="2.125" style="28" customWidth="1"/>
    <col min="5860" max="5860" width="49.25" style="28" customWidth="1"/>
    <col min="5861" max="6108" width="8" style="28"/>
    <col min="6109" max="6109" width="11" style="28" bestFit="1" customWidth="1"/>
    <col min="6110" max="6110" width="6.25" style="28" bestFit="1" customWidth="1"/>
    <col min="6111" max="6111" width="47.375" style="28" customWidth="1"/>
    <col min="6112" max="6114" width="13.75" style="28" customWidth="1"/>
    <col min="6115" max="6115" width="2.125" style="28" customWidth="1"/>
    <col min="6116" max="6116" width="49.25" style="28" customWidth="1"/>
    <col min="6117" max="6364" width="8" style="28"/>
    <col min="6365" max="6365" width="11" style="28" bestFit="1" customWidth="1"/>
    <col min="6366" max="6366" width="6.25" style="28" bestFit="1" customWidth="1"/>
    <col min="6367" max="6367" width="47.375" style="28" customWidth="1"/>
    <col min="6368" max="6370" width="13.75" style="28" customWidth="1"/>
    <col min="6371" max="6371" width="2.125" style="28" customWidth="1"/>
    <col min="6372" max="6372" width="49.25" style="28" customWidth="1"/>
    <col min="6373" max="6620" width="8" style="28"/>
    <col min="6621" max="6621" width="11" style="28" bestFit="1" customWidth="1"/>
    <col min="6622" max="6622" width="6.25" style="28" bestFit="1" customWidth="1"/>
    <col min="6623" max="6623" width="47.375" style="28" customWidth="1"/>
    <col min="6624" max="6626" width="13.75" style="28" customWidth="1"/>
    <col min="6627" max="6627" width="2.125" style="28" customWidth="1"/>
    <col min="6628" max="6628" width="49.25" style="28" customWidth="1"/>
    <col min="6629" max="6876" width="8" style="28"/>
    <col min="6877" max="6877" width="11" style="28" bestFit="1" customWidth="1"/>
    <col min="6878" max="6878" width="6.25" style="28" bestFit="1" customWidth="1"/>
    <col min="6879" max="6879" width="47.375" style="28" customWidth="1"/>
    <col min="6880" max="6882" width="13.75" style="28" customWidth="1"/>
    <col min="6883" max="6883" width="2.125" style="28" customWidth="1"/>
    <col min="6884" max="6884" width="49.25" style="28" customWidth="1"/>
    <col min="6885" max="7132" width="8" style="28"/>
    <col min="7133" max="7133" width="11" style="28" bestFit="1" customWidth="1"/>
    <col min="7134" max="7134" width="6.25" style="28" bestFit="1" customWidth="1"/>
    <col min="7135" max="7135" width="47.375" style="28" customWidth="1"/>
    <col min="7136" max="7138" width="13.75" style="28" customWidth="1"/>
    <col min="7139" max="7139" width="2.125" style="28" customWidth="1"/>
    <col min="7140" max="7140" width="49.25" style="28" customWidth="1"/>
    <col min="7141" max="7388" width="8" style="28"/>
    <col min="7389" max="7389" width="11" style="28" bestFit="1" customWidth="1"/>
    <col min="7390" max="7390" width="6.25" style="28" bestFit="1" customWidth="1"/>
    <col min="7391" max="7391" width="47.375" style="28" customWidth="1"/>
    <col min="7392" max="7394" width="13.75" style="28" customWidth="1"/>
    <col min="7395" max="7395" width="2.125" style="28" customWidth="1"/>
    <col min="7396" max="7396" width="49.25" style="28" customWidth="1"/>
    <col min="7397" max="7644" width="8" style="28"/>
    <col min="7645" max="7645" width="11" style="28" bestFit="1" customWidth="1"/>
    <col min="7646" max="7646" width="6.25" style="28" bestFit="1" customWidth="1"/>
    <col min="7647" max="7647" width="47.375" style="28" customWidth="1"/>
    <col min="7648" max="7650" width="13.75" style="28" customWidth="1"/>
    <col min="7651" max="7651" width="2.125" style="28" customWidth="1"/>
    <col min="7652" max="7652" width="49.25" style="28" customWidth="1"/>
    <col min="7653" max="7900" width="8" style="28"/>
    <col min="7901" max="7901" width="11" style="28" bestFit="1" customWidth="1"/>
    <col min="7902" max="7902" width="6.25" style="28" bestFit="1" customWidth="1"/>
    <col min="7903" max="7903" width="47.375" style="28" customWidth="1"/>
    <col min="7904" max="7906" width="13.75" style="28" customWidth="1"/>
    <col min="7907" max="7907" width="2.125" style="28" customWidth="1"/>
    <col min="7908" max="7908" width="49.25" style="28" customWidth="1"/>
    <col min="7909" max="8156" width="8" style="28"/>
    <col min="8157" max="8157" width="11" style="28" bestFit="1" customWidth="1"/>
    <col min="8158" max="8158" width="6.25" style="28" bestFit="1" customWidth="1"/>
    <col min="8159" max="8159" width="47.375" style="28" customWidth="1"/>
    <col min="8160" max="8162" width="13.75" style="28" customWidth="1"/>
    <col min="8163" max="8163" width="2.125" style="28" customWidth="1"/>
    <col min="8164" max="8164" width="49.25" style="28" customWidth="1"/>
    <col min="8165" max="8412" width="8" style="28"/>
    <col min="8413" max="8413" width="11" style="28" bestFit="1" customWidth="1"/>
    <col min="8414" max="8414" width="6.25" style="28" bestFit="1" customWidth="1"/>
    <col min="8415" max="8415" width="47.375" style="28" customWidth="1"/>
    <col min="8416" max="8418" width="13.75" style="28" customWidth="1"/>
    <col min="8419" max="8419" width="2.125" style="28" customWidth="1"/>
    <col min="8420" max="8420" width="49.25" style="28" customWidth="1"/>
    <col min="8421" max="8668" width="8" style="28"/>
    <col min="8669" max="8669" width="11" style="28" bestFit="1" customWidth="1"/>
    <col min="8670" max="8670" width="6.25" style="28" bestFit="1" customWidth="1"/>
    <col min="8671" max="8671" width="47.375" style="28" customWidth="1"/>
    <col min="8672" max="8674" width="13.75" style="28" customWidth="1"/>
    <col min="8675" max="8675" width="2.125" style="28" customWidth="1"/>
    <col min="8676" max="8676" width="49.25" style="28" customWidth="1"/>
    <col min="8677" max="8924" width="8" style="28"/>
    <col min="8925" max="8925" width="11" style="28" bestFit="1" customWidth="1"/>
    <col min="8926" max="8926" width="6.25" style="28" bestFit="1" customWidth="1"/>
    <col min="8927" max="8927" width="47.375" style="28" customWidth="1"/>
    <col min="8928" max="8930" width="13.75" style="28" customWidth="1"/>
    <col min="8931" max="8931" width="2.125" style="28" customWidth="1"/>
    <col min="8932" max="8932" width="49.25" style="28" customWidth="1"/>
    <col min="8933" max="9180" width="8" style="28"/>
    <col min="9181" max="9181" width="11" style="28" bestFit="1" customWidth="1"/>
    <col min="9182" max="9182" width="6.25" style="28" bestFit="1" customWidth="1"/>
    <col min="9183" max="9183" width="47.375" style="28" customWidth="1"/>
    <col min="9184" max="9186" width="13.75" style="28" customWidth="1"/>
    <col min="9187" max="9187" width="2.125" style="28" customWidth="1"/>
    <col min="9188" max="9188" width="49.25" style="28" customWidth="1"/>
    <col min="9189" max="9436" width="8" style="28"/>
    <col min="9437" max="9437" width="11" style="28" bestFit="1" customWidth="1"/>
    <col min="9438" max="9438" width="6.25" style="28" bestFit="1" customWidth="1"/>
    <col min="9439" max="9439" width="47.375" style="28" customWidth="1"/>
    <col min="9440" max="9442" width="13.75" style="28" customWidth="1"/>
    <col min="9443" max="9443" width="2.125" style="28" customWidth="1"/>
    <col min="9444" max="9444" width="49.25" style="28" customWidth="1"/>
    <col min="9445" max="9692" width="8" style="28"/>
    <col min="9693" max="9693" width="11" style="28" bestFit="1" customWidth="1"/>
    <col min="9694" max="9694" width="6.25" style="28" bestFit="1" customWidth="1"/>
    <col min="9695" max="9695" width="47.375" style="28" customWidth="1"/>
    <col min="9696" max="9698" width="13.75" style="28" customWidth="1"/>
    <col min="9699" max="9699" width="2.125" style="28" customWidth="1"/>
    <col min="9700" max="9700" width="49.25" style="28" customWidth="1"/>
    <col min="9701" max="9948" width="8" style="28"/>
    <col min="9949" max="9949" width="11" style="28" bestFit="1" customWidth="1"/>
    <col min="9950" max="9950" width="6.25" style="28" bestFit="1" customWidth="1"/>
    <col min="9951" max="9951" width="47.375" style="28" customWidth="1"/>
    <col min="9952" max="9954" width="13.75" style="28" customWidth="1"/>
    <col min="9955" max="9955" width="2.125" style="28" customWidth="1"/>
    <col min="9956" max="9956" width="49.25" style="28" customWidth="1"/>
    <col min="9957" max="10204" width="8" style="28"/>
    <col min="10205" max="10205" width="11" style="28" bestFit="1" customWidth="1"/>
    <col min="10206" max="10206" width="6.25" style="28" bestFit="1" customWidth="1"/>
    <col min="10207" max="10207" width="47.375" style="28" customWidth="1"/>
    <col min="10208" max="10210" width="13.75" style="28" customWidth="1"/>
    <col min="10211" max="10211" width="2.125" style="28" customWidth="1"/>
    <col min="10212" max="10212" width="49.25" style="28" customWidth="1"/>
    <col min="10213" max="10460" width="8" style="28"/>
    <col min="10461" max="10461" width="11" style="28" bestFit="1" customWidth="1"/>
    <col min="10462" max="10462" width="6.25" style="28" bestFit="1" customWidth="1"/>
    <col min="10463" max="10463" width="47.375" style="28" customWidth="1"/>
    <col min="10464" max="10466" width="13.75" style="28" customWidth="1"/>
    <col min="10467" max="10467" width="2.125" style="28" customWidth="1"/>
    <col min="10468" max="10468" width="49.25" style="28" customWidth="1"/>
    <col min="10469" max="10716" width="8" style="28"/>
    <col min="10717" max="10717" width="11" style="28" bestFit="1" customWidth="1"/>
    <col min="10718" max="10718" width="6.25" style="28" bestFit="1" customWidth="1"/>
    <col min="10719" max="10719" width="47.375" style="28" customWidth="1"/>
    <col min="10720" max="10722" width="13.75" style="28" customWidth="1"/>
    <col min="10723" max="10723" width="2.125" style="28" customWidth="1"/>
    <col min="10724" max="10724" width="49.25" style="28" customWidth="1"/>
    <col min="10725" max="10972" width="8" style="28"/>
    <col min="10973" max="10973" width="11" style="28" bestFit="1" customWidth="1"/>
    <col min="10974" max="10974" width="6.25" style="28" bestFit="1" customWidth="1"/>
    <col min="10975" max="10975" width="47.375" style="28" customWidth="1"/>
    <col min="10976" max="10978" width="13.75" style="28" customWidth="1"/>
    <col min="10979" max="10979" width="2.125" style="28" customWidth="1"/>
    <col min="10980" max="10980" width="49.25" style="28" customWidth="1"/>
    <col min="10981" max="11228" width="8" style="28"/>
    <col min="11229" max="11229" width="11" style="28" bestFit="1" customWidth="1"/>
    <col min="11230" max="11230" width="6.25" style="28" bestFit="1" customWidth="1"/>
    <col min="11231" max="11231" width="47.375" style="28" customWidth="1"/>
    <col min="11232" max="11234" width="13.75" style="28" customWidth="1"/>
    <col min="11235" max="11235" width="2.125" style="28" customWidth="1"/>
    <col min="11236" max="11236" width="49.25" style="28" customWidth="1"/>
    <col min="11237" max="11484" width="8" style="28"/>
    <col min="11485" max="11485" width="11" style="28" bestFit="1" customWidth="1"/>
    <col min="11486" max="11486" width="6.25" style="28" bestFit="1" customWidth="1"/>
    <col min="11487" max="11487" width="47.375" style="28" customWidth="1"/>
    <col min="11488" max="11490" width="13.75" style="28" customWidth="1"/>
    <col min="11491" max="11491" width="2.125" style="28" customWidth="1"/>
    <col min="11492" max="11492" width="49.25" style="28" customWidth="1"/>
    <col min="11493" max="11740" width="8" style="28"/>
    <col min="11741" max="11741" width="11" style="28" bestFit="1" customWidth="1"/>
    <col min="11742" max="11742" width="6.25" style="28" bestFit="1" customWidth="1"/>
    <col min="11743" max="11743" width="47.375" style="28" customWidth="1"/>
    <col min="11744" max="11746" width="13.75" style="28" customWidth="1"/>
    <col min="11747" max="11747" width="2.125" style="28" customWidth="1"/>
    <col min="11748" max="11748" width="49.25" style="28" customWidth="1"/>
    <col min="11749" max="11996" width="8" style="28"/>
    <col min="11997" max="11997" width="11" style="28" bestFit="1" customWidth="1"/>
    <col min="11998" max="11998" width="6.25" style="28" bestFit="1" customWidth="1"/>
    <col min="11999" max="11999" width="47.375" style="28" customWidth="1"/>
    <col min="12000" max="12002" width="13.75" style="28" customWidth="1"/>
    <col min="12003" max="12003" width="2.125" style="28" customWidth="1"/>
    <col min="12004" max="12004" width="49.25" style="28" customWidth="1"/>
    <col min="12005" max="12252" width="8" style="28"/>
    <col min="12253" max="12253" width="11" style="28" bestFit="1" customWidth="1"/>
    <col min="12254" max="12254" width="6.25" style="28" bestFit="1" customWidth="1"/>
    <col min="12255" max="12255" width="47.375" style="28" customWidth="1"/>
    <col min="12256" max="12258" width="13.75" style="28" customWidth="1"/>
    <col min="12259" max="12259" width="2.125" style="28" customWidth="1"/>
    <col min="12260" max="12260" width="49.25" style="28" customWidth="1"/>
    <col min="12261" max="12508" width="8" style="28"/>
    <col min="12509" max="12509" width="11" style="28" bestFit="1" customWidth="1"/>
    <col min="12510" max="12510" width="6.25" style="28" bestFit="1" customWidth="1"/>
    <col min="12511" max="12511" width="47.375" style="28" customWidth="1"/>
    <col min="12512" max="12514" width="13.75" style="28" customWidth="1"/>
    <col min="12515" max="12515" width="2.125" style="28" customWidth="1"/>
    <col min="12516" max="12516" width="49.25" style="28" customWidth="1"/>
    <col min="12517" max="12764" width="8" style="28"/>
    <col min="12765" max="12765" width="11" style="28" bestFit="1" customWidth="1"/>
    <col min="12766" max="12766" width="6.25" style="28" bestFit="1" customWidth="1"/>
    <col min="12767" max="12767" width="47.375" style="28" customWidth="1"/>
    <col min="12768" max="12770" width="13.75" style="28" customWidth="1"/>
    <col min="12771" max="12771" width="2.125" style="28" customWidth="1"/>
    <col min="12772" max="12772" width="49.25" style="28" customWidth="1"/>
    <col min="12773" max="13020" width="8" style="28"/>
    <col min="13021" max="13021" width="11" style="28" bestFit="1" customWidth="1"/>
    <col min="13022" max="13022" width="6.25" style="28" bestFit="1" customWidth="1"/>
    <col min="13023" max="13023" width="47.375" style="28" customWidth="1"/>
    <col min="13024" max="13026" width="13.75" style="28" customWidth="1"/>
    <col min="13027" max="13027" width="2.125" style="28" customWidth="1"/>
    <col min="13028" max="13028" width="49.25" style="28" customWidth="1"/>
    <col min="13029" max="13276" width="8" style="28"/>
    <col min="13277" max="13277" width="11" style="28" bestFit="1" customWidth="1"/>
    <col min="13278" max="13278" width="6.25" style="28" bestFit="1" customWidth="1"/>
    <col min="13279" max="13279" width="47.375" style="28" customWidth="1"/>
    <col min="13280" max="13282" width="13.75" style="28" customWidth="1"/>
    <col min="13283" max="13283" width="2.125" style="28" customWidth="1"/>
    <col min="13284" max="13284" width="49.25" style="28" customWidth="1"/>
    <col min="13285" max="13532" width="8" style="28"/>
    <col min="13533" max="13533" width="11" style="28" bestFit="1" customWidth="1"/>
    <col min="13534" max="13534" width="6.25" style="28" bestFit="1" customWidth="1"/>
    <col min="13535" max="13535" width="47.375" style="28" customWidth="1"/>
    <col min="13536" max="13538" width="13.75" style="28" customWidth="1"/>
    <col min="13539" max="13539" width="2.125" style="28" customWidth="1"/>
    <col min="13540" max="13540" width="49.25" style="28" customWidth="1"/>
    <col min="13541" max="13788" width="8" style="28"/>
    <col min="13789" max="13789" width="11" style="28" bestFit="1" customWidth="1"/>
    <col min="13790" max="13790" width="6.25" style="28" bestFit="1" customWidth="1"/>
    <col min="13791" max="13791" width="47.375" style="28" customWidth="1"/>
    <col min="13792" max="13794" width="13.75" style="28" customWidth="1"/>
    <col min="13795" max="13795" width="2.125" style="28" customWidth="1"/>
    <col min="13796" max="13796" width="49.25" style="28" customWidth="1"/>
    <col min="13797" max="14044" width="8" style="28"/>
    <col min="14045" max="14045" width="11" style="28" bestFit="1" customWidth="1"/>
    <col min="14046" max="14046" width="6.25" style="28" bestFit="1" customWidth="1"/>
    <col min="14047" max="14047" width="47.375" style="28" customWidth="1"/>
    <col min="14048" max="14050" width="13.75" style="28" customWidth="1"/>
    <col min="14051" max="14051" width="2.125" style="28" customWidth="1"/>
    <col min="14052" max="14052" width="49.25" style="28" customWidth="1"/>
    <col min="14053" max="14300" width="8" style="28"/>
    <col min="14301" max="14301" width="11" style="28" bestFit="1" customWidth="1"/>
    <col min="14302" max="14302" width="6.25" style="28" bestFit="1" customWidth="1"/>
    <col min="14303" max="14303" width="47.375" style="28" customWidth="1"/>
    <col min="14304" max="14306" width="13.75" style="28" customWidth="1"/>
    <col min="14307" max="14307" width="2.125" style="28" customWidth="1"/>
    <col min="14308" max="14308" width="49.25" style="28" customWidth="1"/>
    <col min="14309" max="14556" width="8" style="28"/>
    <col min="14557" max="14557" width="11" style="28" bestFit="1" customWidth="1"/>
    <col min="14558" max="14558" width="6.25" style="28" bestFit="1" customWidth="1"/>
    <col min="14559" max="14559" width="47.375" style="28" customWidth="1"/>
    <col min="14560" max="14562" width="13.75" style="28" customWidth="1"/>
    <col min="14563" max="14563" width="2.125" style="28" customWidth="1"/>
    <col min="14564" max="14564" width="49.25" style="28" customWidth="1"/>
    <col min="14565" max="14812" width="8" style="28"/>
    <col min="14813" max="14813" width="11" style="28" bestFit="1" customWidth="1"/>
    <col min="14814" max="14814" width="6.25" style="28" bestFit="1" customWidth="1"/>
    <col min="14815" max="14815" width="47.375" style="28" customWidth="1"/>
    <col min="14816" max="14818" width="13.75" style="28" customWidth="1"/>
    <col min="14819" max="14819" width="2.125" style="28" customWidth="1"/>
    <col min="14820" max="14820" width="49.25" style="28" customWidth="1"/>
    <col min="14821" max="15068" width="8" style="28"/>
    <col min="15069" max="15069" width="11" style="28" bestFit="1" customWidth="1"/>
    <col min="15070" max="15070" width="6.25" style="28" bestFit="1" customWidth="1"/>
    <col min="15071" max="15071" width="47.375" style="28" customWidth="1"/>
    <col min="15072" max="15074" width="13.75" style="28" customWidth="1"/>
    <col min="15075" max="15075" width="2.125" style="28" customWidth="1"/>
    <col min="15076" max="15076" width="49.25" style="28" customWidth="1"/>
    <col min="15077" max="15324" width="8" style="28"/>
    <col min="15325" max="15325" width="11" style="28" bestFit="1" customWidth="1"/>
    <col min="15326" max="15326" width="6.25" style="28" bestFit="1" customWidth="1"/>
    <col min="15327" max="15327" width="47.375" style="28" customWidth="1"/>
    <col min="15328" max="15330" width="13.75" style="28" customWidth="1"/>
    <col min="15331" max="15331" width="2.125" style="28" customWidth="1"/>
    <col min="15332" max="15332" width="49.25" style="28" customWidth="1"/>
    <col min="15333" max="15580" width="8" style="28"/>
    <col min="15581" max="15581" width="11" style="28" bestFit="1" customWidth="1"/>
    <col min="15582" max="15582" width="6.25" style="28" bestFit="1" customWidth="1"/>
    <col min="15583" max="15583" width="47.375" style="28" customWidth="1"/>
    <col min="15584" max="15586" width="13.75" style="28" customWidth="1"/>
    <col min="15587" max="15587" width="2.125" style="28" customWidth="1"/>
    <col min="15588" max="15588" width="49.25" style="28" customWidth="1"/>
    <col min="15589" max="15836" width="8" style="28"/>
    <col min="15837" max="15837" width="11" style="28" bestFit="1" customWidth="1"/>
    <col min="15838" max="15838" width="6.25" style="28" bestFit="1" customWidth="1"/>
    <col min="15839" max="15839" width="47.375" style="28" customWidth="1"/>
    <col min="15840" max="15842" width="13.75" style="28" customWidth="1"/>
    <col min="15843" max="15843" width="2.125" style="28" customWidth="1"/>
    <col min="15844" max="15844" width="49.25" style="28" customWidth="1"/>
    <col min="15845" max="16092" width="8" style="28"/>
    <col min="16093" max="16093" width="11" style="28" bestFit="1" customWidth="1"/>
    <col min="16094" max="16094" width="6.25" style="28" bestFit="1" customWidth="1"/>
    <col min="16095" max="16095" width="47.375" style="28" customWidth="1"/>
    <col min="16096" max="16098" width="13.75" style="28" customWidth="1"/>
    <col min="16099" max="16099" width="2.125" style="28" customWidth="1"/>
    <col min="16100" max="16100" width="49.25" style="28" customWidth="1"/>
    <col min="16101" max="16384" width="8" style="28"/>
  </cols>
  <sheetData>
    <row r="1" spans="1:7" ht="14.25" x14ac:dyDescent="0.2">
      <c r="A1" s="26" t="s">
        <v>1510</v>
      </c>
      <c r="B1" s="187" t="s">
        <v>1511</v>
      </c>
      <c r="C1" s="188"/>
      <c r="D1" s="188"/>
      <c r="E1" s="189"/>
      <c r="F1" s="190"/>
    </row>
    <row r="2" spans="1:7" s="31" customFormat="1" ht="14.25" x14ac:dyDescent="0.2">
      <c r="A2" s="29" t="s">
        <v>1512</v>
      </c>
      <c r="B2" s="193" t="s">
        <v>1513</v>
      </c>
      <c r="C2" s="194"/>
      <c r="D2" s="194"/>
      <c r="E2" s="195"/>
      <c r="F2" s="191"/>
      <c r="G2" s="115"/>
    </row>
    <row r="3" spans="1:7" s="31" customFormat="1" ht="14.25" x14ac:dyDescent="0.2">
      <c r="A3" s="29" t="s">
        <v>1514</v>
      </c>
      <c r="B3" s="196" t="s">
        <v>1515</v>
      </c>
      <c r="C3" s="194"/>
      <c r="D3" s="194"/>
      <c r="E3" s="195"/>
      <c r="F3" s="192"/>
      <c r="G3" s="115"/>
    </row>
    <row r="4" spans="1:7" s="31" customFormat="1" x14ac:dyDescent="0.2">
      <c r="A4" s="32" t="s">
        <v>1516</v>
      </c>
      <c r="B4" s="197" t="s">
        <v>1568</v>
      </c>
      <c r="C4" s="194"/>
      <c r="D4" s="194"/>
      <c r="E4" s="195"/>
      <c r="F4" s="33"/>
      <c r="G4" s="115"/>
    </row>
    <row r="5" spans="1:7" s="31" customFormat="1" ht="15" x14ac:dyDescent="0.2">
      <c r="A5" s="184" t="s">
        <v>1518</v>
      </c>
      <c r="B5" s="185"/>
      <c r="C5" s="186"/>
      <c r="D5" s="34" t="s">
        <v>1519</v>
      </c>
      <c r="E5" s="35" t="s">
        <v>1520</v>
      </c>
      <c r="F5" s="36" t="s">
        <v>1521</v>
      </c>
      <c r="G5" s="115"/>
    </row>
    <row r="6" spans="1:7" s="44" customFormat="1" ht="15.75" x14ac:dyDescent="0.25">
      <c r="A6" s="37" t="s">
        <v>1522</v>
      </c>
      <c r="B6" s="38" t="s">
        <v>1523</v>
      </c>
      <c r="C6" s="39" t="s">
        <v>1524</v>
      </c>
      <c r="D6" s="40"/>
      <c r="E6" s="41"/>
      <c r="F6" s="42"/>
      <c r="G6" s="43"/>
    </row>
    <row r="7" spans="1:7" s="31" customFormat="1" ht="15.75" x14ac:dyDescent="0.25">
      <c r="A7" s="45"/>
      <c r="B7" s="38" t="s">
        <v>1525</v>
      </c>
      <c r="C7" s="46" t="s">
        <v>1526</v>
      </c>
      <c r="D7" s="47"/>
      <c r="E7" s="48">
        <v>1.4999999999999999E-2</v>
      </c>
      <c r="F7" s="49">
        <v>4.4900000000000002E-2</v>
      </c>
      <c r="G7" s="116"/>
    </row>
    <row r="8" spans="1:7" s="31" customFormat="1" ht="15.75" x14ac:dyDescent="0.25">
      <c r="A8" s="45"/>
      <c r="B8" s="38" t="s">
        <v>1527</v>
      </c>
      <c r="C8" s="46" t="s">
        <v>1528</v>
      </c>
      <c r="D8" s="47"/>
      <c r="E8" s="48">
        <v>1.5E-3</v>
      </c>
      <c r="F8" s="49">
        <v>4.1000000000000003E-3</v>
      </c>
      <c r="G8" s="117"/>
    </row>
    <row r="9" spans="1:7" ht="15.75" x14ac:dyDescent="0.25">
      <c r="A9" s="45"/>
      <c r="B9" s="38" t="s">
        <v>1529</v>
      </c>
      <c r="C9" s="46" t="s">
        <v>1530</v>
      </c>
      <c r="D9" s="47"/>
      <c r="E9" s="48">
        <v>1.5E-3</v>
      </c>
      <c r="F9" s="49">
        <v>5.1000000000000004E-3</v>
      </c>
      <c r="G9" s="52"/>
    </row>
    <row r="10" spans="1:7" ht="16.5" thickBot="1" x14ac:dyDescent="0.3">
      <c r="A10" s="53"/>
      <c r="B10" s="54" t="s">
        <v>1531</v>
      </c>
      <c r="C10" s="55" t="s">
        <v>1532</v>
      </c>
      <c r="D10" s="47"/>
      <c r="E10" s="56">
        <v>5.5999999999999999E-3</v>
      </c>
      <c r="F10" s="57">
        <v>8.8999999999999999E-3</v>
      </c>
      <c r="G10" s="58"/>
    </row>
    <row r="11" spans="1:7" ht="16.5" thickBot="1" x14ac:dyDescent="0.3">
      <c r="A11" s="59"/>
      <c r="B11" s="60"/>
      <c r="C11" s="60" t="s">
        <v>1533</v>
      </c>
      <c r="D11" s="61">
        <f>SUM(D7:D10)</f>
        <v>0</v>
      </c>
      <c r="E11" s="62">
        <f>SUM(E7:E10)</f>
        <v>2.3600000000000003E-2</v>
      </c>
      <c r="F11" s="63">
        <f>SUM(F7:F10)</f>
        <v>6.3E-2</v>
      </c>
      <c r="G11" s="58"/>
    </row>
    <row r="12" spans="1:7" ht="15.75" x14ac:dyDescent="0.25">
      <c r="A12" s="37" t="s">
        <v>1522</v>
      </c>
      <c r="B12" s="64" t="s">
        <v>1534</v>
      </c>
      <c r="C12" s="39" t="s">
        <v>1535</v>
      </c>
      <c r="D12" s="40"/>
      <c r="E12" s="41"/>
      <c r="F12" s="42"/>
      <c r="G12" s="58"/>
    </row>
    <row r="13" spans="1:7" ht="16.5" thickBot="1" x14ac:dyDescent="0.3">
      <c r="A13" s="65"/>
      <c r="B13" s="66" t="s">
        <v>1536</v>
      </c>
      <c r="C13" s="55" t="s">
        <v>1537</v>
      </c>
      <c r="D13" s="47"/>
      <c r="E13" s="56">
        <v>3.6999999999999998E-2</v>
      </c>
      <c r="F13" s="57">
        <v>6.2199999999999998E-2</v>
      </c>
      <c r="G13" s="58"/>
    </row>
    <row r="14" spans="1:7" ht="16.5" thickBot="1" x14ac:dyDescent="0.3">
      <c r="A14" s="59"/>
      <c r="B14" s="67"/>
      <c r="C14" s="67" t="s">
        <v>1538</v>
      </c>
      <c r="D14" s="61">
        <f>SUM(D13)</f>
        <v>0</v>
      </c>
      <c r="E14" s="62">
        <f>SUM(E13)</f>
        <v>3.6999999999999998E-2</v>
      </c>
      <c r="F14" s="63">
        <f>SUM(F13)</f>
        <v>6.2199999999999998E-2</v>
      </c>
      <c r="G14" s="52"/>
    </row>
    <row r="15" spans="1:7" ht="15.75" x14ac:dyDescent="0.25">
      <c r="A15" s="37" t="s">
        <v>1522</v>
      </c>
      <c r="B15" s="38" t="s">
        <v>1539</v>
      </c>
      <c r="C15" s="68" t="s">
        <v>1540</v>
      </c>
      <c r="D15" s="69"/>
      <c r="E15" s="41"/>
      <c r="F15" s="42"/>
      <c r="G15" s="58"/>
    </row>
    <row r="16" spans="1:7" ht="15.75" x14ac:dyDescent="0.25">
      <c r="A16" s="70"/>
      <c r="B16" s="38" t="s">
        <v>1541</v>
      </c>
      <c r="C16" s="71" t="s">
        <v>1542</v>
      </c>
      <c r="D16" s="72">
        <v>6.4999999999999997E-3</v>
      </c>
      <c r="E16" s="73">
        <v>6.4999999999999997E-3</v>
      </c>
      <c r="F16" s="74">
        <v>6.4999999999999997E-3</v>
      </c>
      <c r="G16" s="58"/>
    </row>
    <row r="17" spans="1:7" ht="15.75" x14ac:dyDescent="0.25">
      <c r="A17" s="70"/>
      <c r="B17" s="38" t="s">
        <v>1543</v>
      </c>
      <c r="C17" s="71" t="s">
        <v>1544</v>
      </c>
      <c r="D17" s="72">
        <v>0.03</v>
      </c>
      <c r="E17" s="73">
        <v>0.03</v>
      </c>
      <c r="F17" s="74">
        <v>0.03</v>
      </c>
      <c r="G17" s="52"/>
    </row>
    <row r="18" spans="1:7" ht="16.5" thickBot="1" x14ac:dyDescent="0.3">
      <c r="A18" s="65"/>
      <c r="B18" s="54" t="s">
        <v>1545</v>
      </c>
      <c r="C18" s="75" t="s">
        <v>1546</v>
      </c>
      <c r="D18" s="76">
        <v>0</v>
      </c>
      <c r="E18" s="77">
        <v>0</v>
      </c>
      <c r="F18" s="78">
        <v>0</v>
      </c>
      <c r="G18" s="58"/>
    </row>
    <row r="19" spans="1:7" ht="16.5" thickBot="1" x14ac:dyDescent="0.3">
      <c r="A19" s="59"/>
      <c r="B19" s="79"/>
      <c r="C19" s="67" t="s">
        <v>1547</v>
      </c>
      <c r="D19" s="61">
        <f>SUM(D16:D18)</f>
        <v>3.6499999999999998E-2</v>
      </c>
      <c r="E19" s="62">
        <f>SUM(E16:E18)</f>
        <v>3.6499999999999998E-2</v>
      </c>
      <c r="F19" s="63">
        <f>SUM(F16:F18)</f>
        <v>3.6499999999999998E-2</v>
      </c>
      <c r="G19" s="58"/>
    </row>
    <row r="20" spans="1:7" ht="15.75" x14ac:dyDescent="0.25">
      <c r="A20" s="37" t="s">
        <v>1522</v>
      </c>
      <c r="B20" s="38" t="s">
        <v>1548</v>
      </c>
      <c r="C20" s="68" t="s">
        <v>1549</v>
      </c>
      <c r="D20" s="69"/>
      <c r="E20" s="41"/>
      <c r="F20" s="42"/>
      <c r="G20" s="58"/>
    </row>
    <row r="21" spans="1:7" ht="16.5" thickBot="1" x14ac:dyDescent="0.3">
      <c r="A21" s="53"/>
      <c r="B21" s="66"/>
      <c r="C21" s="80" t="s">
        <v>1550</v>
      </c>
      <c r="D21" s="47"/>
      <c r="E21" s="56">
        <v>8.5000000000000006E-3</v>
      </c>
      <c r="F21" s="57">
        <v>1.11E-2</v>
      </c>
      <c r="G21" s="58"/>
    </row>
    <row r="22" spans="1:7" ht="16.5" thickBot="1" x14ac:dyDescent="0.3">
      <c r="A22" s="81"/>
      <c r="B22" s="60"/>
      <c r="C22" s="67" t="s">
        <v>1551</v>
      </c>
      <c r="D22" s="61">
        <f>SUM(D21)</f>
        <v>0</v>
      </c>
      <c r="E22" s="62">
        <f>SUM(E21)</f>
        <v>8.5000000000000006E-3</v>
      </c>
      <c r="F22" s="63">
        <f>SUM(F21)</f>
        <v>1.11E-2</v>
      </c>
      <c r="G22" s="52"/>
    </row>
    <row r="23" spans="1:7" ht="15.75" thickBot="1" x14ac:dyDescent="0.3">
      <c r="A23" s="82"/>
      <c r="B23" s="83"/>
      <c r="C23" s="83"/>
      <c r="D23" s="84"/>
      <c r="E23" s="84"/>
      <c r="F23" s="85"/>
      <c r="G23" s="58"/>
    </row>
    <row r="24" spans="1:7" ht="16.5" thickBot="1" x14ac:dyDescent="0.25">
      <c r="A24" s="198"/>
      <c r="B24" s="199"/>
      <c r="C24" s="200"/>
      <c r="D24" s="86" t="s">
        <v>1519</v>
      </c>
      <c r="E24" s="87" t="s">
        <v>1520</v>
      </c>
      <c r="F24" s="88" t="s">
        <v>1521</v>
      </c>
      <c r="G24" s="89"/>
    </row>
    <row r="25" spans="1:7" ht="16.5" thickBot="1" x14ac:dyDescent="0.25">
      <c r="A25" s="90" t="s">
        <v>1552</v>
      </c>
      <c r="B25" s="91"/>
      <c r="C25" s="91"/>
      <c r="D25" s="92">
        <f>(((1+(D27+D28+D29+D30))*(1+D31)*(1+D32))/(1-D33))-1</f>
        <v>3.7882719252724462E-2</v>
      </c>
      <c r="E25" s="92">
        <v>0.111</v>
      </c>
      <c r="F25" s="93">
        <v>0.16800000000000001</v>
      </c>
    </row>
    <row r="26" spans="1:7" ht="15" x14ac:dyDescent="0.2">
      <c r="A26" s="94" t="s">
        <v>1553</v>
      </c>
      <c r="B26" s="95"/>
      <c r="C26" s="96"/>
      <c r="D26" s="97"/>
      <c r="E26" s="97"/>
      <c r="F26" s="98"/>
      <c r="G26" s="99"/>
    </row>
    <row r="27" spans="1:7" ht="15" x14ac:dyDescent="0.25">
      <c r="A27" s="100" t="s">
        <v>1554</v>
      </c>
      <c r="B27" s="101" t="s">
        <v>1555</v>
      </c>
      <c r="C27" s="102"/>
      <c r="D27" s="103">
        <f>D7</f>
        <v>0</v>
      </c>
      <c r="E27" s="103">
        <f>E7</f>
        <v>1.4999999999999999E-2</v>
      </c>
      <c r="F27" s="104">
        <f>F7</f>
        <v>4.4900000000000002E-2</v>
      </c>
      <c r="G27" s="105"/>
    </row>
    <row r="28" spans="1:7" ht="13.5" x14ac:dyDescent="0.2">
      <c r="A28" s="100" t="s">
        <v>1556</v>
      </c>
      <c r="B28" s="101" t="s">
        <v>1557</v>
      </c>
      <c r="C28" s="102"/>
      <c r="D28" s="103">
        <f>D10</f>
        <v>0</v>
      </c>
      <c r="E28" s="103">
        <f>E10</f>
        <v>5.5999999999999999E-3</v>
      </c>
      <c r="F28" s="104">
        <f>F10</f>
        <v>8.8999999999999999E-3</v>
      </c>
    </row>
    <row r="29" spans="1:7" ht="13.5" x14ac:dyDescent="0.2">
      <c r="A29" s="100" t="s">
        <v>1558</v>
      </c>
      <c r="B29" s="101" t="s">
        <v>1559</v>
      </c>
      <c r="C29" s="102"/>
      <c r="D29" s="103">
        <f>D9</f>
        <v>0</v>
      </c>
      <c r="E29" s="103">
        <f>E9</f>
        <v>1.5E-3</v>
      </c>
      <c r="F29" s="104">
        <f>F9</f>
        <v>5.1000000000000004E-3</v>
      </c>
      <c r="G29" s="106"/>
    </row>
    <row r="30" spans="1:7" ht="13.5" x14ac:dyDescent="0.2">
      <c r="A30" s="100" t="s">
        <v>1560</v>
      </c>
      <c r="B30" s="101" t="s">
        <v>1561</v>
      </c>
      <c r="C30" s="102"/>
      <c r="D30" s="103">
        <f>D8</f>
        <v>0</v>
      </c>
      <c r="E30" s="103">
        <f>E8</f>
        <v>1.5E-3</v>
      </c>
      <c r="F30" s="104">
        <f>F8</f>
        <v>4.1000000000000003E-3</v>
      </c>
      <c r="G30" s="106"/>
    </row>
    <row r="31" spans="1:7" ht="13.5" x14ac:dyDescent="0.2">
      <c r="A31" s="100" t="s">
        <v>1562</v>
      </c>
      <c r="B31" s="101" t="s">
        <v>1563</v>
      </c>
      <c r="C31" s="102"/>
      <c r="D31" s="103">
        <f>D21</f>
        <v>0</v>
      </c>
      <c r="E31" s="103">
        <f>E21</f>
        <v>8.5000000000000006E-3</v>
      </c>
      <c r="F31" s="104">
        <f>F21</f>
        <v>1.11E-2</v>
      </c>
      <c r="G31" s="106"/>
    </row>
    <row r="32" spans="1:7" ht="13.5" x14ac:dyDescent="0.2">
      <c r="A32" s="100" t="s">
        <v>723</v>
      </c>
      <c r="B32" s="101" t="s">
        <v>1564</v>
      </c>
      <c r="C32" s="102"/>
      <c r="D32" s="103">
        <f>D13</f>
        <v>0</v>
      </c>
      <c r="E32" s="103">
        <f>E13</f>
        <v>3.6999999999999998E-2</v>
      </c>
      <c r="F32" s="104">
        <f>F13</f>
        <v>6.2199999999999998E-2</v>
      </c>
      <c r="G32" s="106"/>
    </row>
    <row r="33" spans="1:7" ht="13.5" x14ac:dyDescent="0.2">
      <c r="A33" s="100" t="s">
        <v>1565</v>
      </c>
      <c r="B33" s="101" t="s">
        <v>1566</v>
      </c>
      <c r="C33" s="102"/>
      <c r="D33" s="103">
        <f>D19</f>
        <v>3.6499999999999998E-2</v>
      </c>
      <c r="E33" s="103">
        <f>E19</f>
        <v>3.6499999999999998E-2</v>
      </c>
      <c r="F33" s="104">
        <f>F19</f>
        <v>3.6499999999999998E-2</v>
      </c>
      <c r="G33" s="106"/>
    </row>
    <row r="34" spans="1:7" ht="16.5" thickBot="1" x14ac:dyDescent="0.25">
      <c r="A34" s="107"/>
      <c r="B34" s="108"/>
      <c r="C34" s="109"/>
      <c r="D34" s="110"/>
      <c r="E34" s="110"/>
      <c r="F34" s="111"/>
      <c r="G34" s="112"/>
    </row>
    <row r="35" spans="1:7" ht="15.75" x14ac:dyDescent="0.2">
      <c r="A35" s="201" t="s">
        <v>1567</v>
      </c>
      <c r="B35" s="202"/>
      <c r="C35" s="202"/>
      <c r="D35" s="202"/>
      <c r="E35" s="202"/>
      <c r="F35" s="203"/>
      <c r="G35" s="112"/>
    </row>
    <row r="36" spans="1:7" ht="15.75" x14ac:dyDescent="0.2">
      <c r="A36" s="204"/>
      <c r="B36" s="205"/>
      <c r="C36" s="205"/>
      <c r="D36" s="205"/>
      <c r="E36" s="205"/>
      <c r="F36" s="206"/>
      <c r="G36" s="112"/>
    </row>
    <row r="37" spans="1:7" ht="15.75" x14ac:dyDescent="0.2">
      <c r="A37" s="207"/>
      <c r="B37" s="208"/>
      <c r="C37" s="208"/>
      <c r="D37" s="208"/>
      <c r="E37" s="208"/>
      <c r="F37" s="206"/>
      <c r="G37" s="112"/>
    </row>
    <row r="38" spans="1:7" ht="15.75" x14ac:dyDescent="0.2">
      <c r="A38" s="207"/>
      <c r="B38" s="208"/>
      <c r="C38" s="208"/>
      <c r="D38" s="208"/>
      <c r="E38" s="208"/>
      <c r="F38" s="206"/>
      <c r="G38" s="112"/>
    </row>
    <row r="39" spans="1:7" ht="15.75" x14ac:dyDescent="0.2">
      <c r="A39" s="207"/>
      <c r="B39" s="208"/>
      <c r="C39" s="208"/>
      <c r="D39" s="208"/>
      <c r="E39" s="208"/>
      <c r="F39" s="206"/>
      <c r="G39" s="112"/>
    </row>
    <row r="40" spans="1:7" ht="13.5" thickBot="1" x14ac:dyDescent="0.25">
      <c r="A40" s="209"/>
      <c r="B40" s="210"/>
      <c r="C40" s="210"/>
      <c r="D40" s="210"/>
      <c r="E40" s="210"/>
      <c r="F40" s="211"/>
    </row>
    <row r="41" spans="1:7" x14ac:dyDescent="0.2">
      <c r="E41" s="28"/>
    </row>
  </sheetData>
  <mergeCells count="9">
    <mergeCell ref="A24:C24"/>
    <mergeCell ref="A35:F35"/>
    <mergeCell ref="A36:F40"/>
    <mergeCell ref="B1:E1"/>
    <mergeCell ref="F1:F3"/>
    <mergeCell ref="B2:E2"/>
    <mergeCell ref="B3:E3"/>
    <mergeCell ref="B4:E4"/>
    <mergeCell ref="A5:C5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dc675-91ac-41ba-88b1-7cbe1c0d23f7" xsi:nil="true"/>
    <lcf76f155ced4ddcb4097134ff3c332f xmlns="5e4d5e1a-a2f1-4316-b3d6-d95a5b32996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790C10DCABFD4DBF61A4FCA06EFDD1" ma:contentTypeVersion="14" ma:contentTypeDescription="Crie um novo documento." ma:contentTypeScope="" ma:versionID="3920fcb21571734b7d31cf8f3c7204e9">
  <xsd:schema xmlns:xsd="http://www.w3.org/2001/XMLSchema" xmlns:xs="http://www.w3.org/2001/XMLSchema" xmlns:p="http://schemas.microsoft.com/office/2006/metadata/properties" xmlns:ns2="feedc675-91ac-41ba-88b1-7cbe1c0d23f7" xmlns:ns3="5e4d5e1a-a2f1-4316-b3d6-d95a5b329965" targetNamespace="http://schemas.microsoft.com/office/2006/metadata/properties" ma:root="true" ma:fieldsID="bbc5ef94b3c4aa80cdc0bb74802726d6" ns2:_="" ns3:_="">
    <xsd:import namespace="feedc675-91ac-41ba-88b1-7cbe1c0d23f7"/>
    <xsd:import namespace="5e4d5e1a-a2f1-4316-b3d6-d95a5b329965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dc675-91ac-41ba-88b1-7cbe1c0d23f7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8" nillable="true" ma:displayName="Taxonomy Catch All Column" ma:hidden="true" ma:list="{b294e96d-5445-4ba4-ac9f-cda17c05d590}" ma:internalName="TaxCatchAll" ma:showField="CatchAllData" ma:web="feedc675-91ac-41ba-88b1-7cbe1c0d23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d5e1a-a2f1-4316-b3d6-d95a5b329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e41c7fc-586c-4430-8243-e406eec24b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4FB610-8ADD-4A7B-B397-AAFBCB6F4DEC}">
  <ds:schemaRefs>
    <ds:schemaRef ds:uri="http://schemas.microsoft.com/office/2006/metadata/properties"/>
    <ds:schemaRef ds:uri="http://schemas.microsoft.com/office/infopath/2007/PartnerControls"/>
    <ds:schemaRef ds:uri="feedc675-91ac-41ba-88b1-7cbe1c0d23f7"/>
    <ds:schemaRef ds:uri="5e4d5e1a-a2f1-4316-b3d6-d95a5b329965"/>
  </ds:schemaRefs>
</ds:datastoreItem>
</file>

<file path=customXml/itemProps2.xml><?xml version="1.0" encoding="utf-8"?>
<ds:datastoreItem xmlns:ds="http://schemas.openxmlformats.org/officeDocument/2006/customXml" ds:itemID="{68D6697A-29B5-4E03-8934-9BE46B50E8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61558B-ABC0-48E6-8278-4D407E30F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dc675-91ac-41ba-88b1-7cbe1c0d23f7"/>
    <ds:schemaRef ds:uri="5e4d5e1a-a2f1-4316-b3d6-d95a5b3299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TM02887601</Templat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3</vt:i4>
      </vt:variant>
    </vt:vector>
  </HeadingPairs>
  <TitlesOfParts>
    <vt:vector size="15" baseType="lpstr">
      <vt:lpstr>Resumo do Orçamento</vt:lpstr>
      <vt:lpstr>Orçamento Sintético</vt:lpstr>
      <vt:lpstr>Orçamento Analítico</vt:lpstr>
      <vt:lpstr>Curva ABC de Serviços</vt:lpstr>
      <vt:lpstr>Curva ABC de Insumos</vt:lpstr>
      <vt:lpstr>CPUs</vt:lpstr>
      <vt:lpstr>Memória de Cálculo</vt:lpstr>
      <vt:lpstr>BDI SERVIÇOS</vt:lpstr>
      <vt:lpstr>BDI FORNECIMENTO</vt:lpstr>
      <vt:lpstr>Encargos Sociais DF</vt:lpstr>
      <vt:lpstr>Cronograma Físico Financeiro</vt:lpstr>
      <vt:lpstr>Cronograma Executivo</vt:lpstr>
      <vt:lpstr>período_selecionado</vt:lpstr>
      <vt:lpstr>RegiãodoTítulo..BO60</vt:lpstr>
      <vt:lpstr>'Cronograma Executivo'!Titulos_de_impressao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2021-12-27T22:07:09Z</dcterms:created>
  <dcterms:modified xsi:type="dcterms:W3CDTF">2026-05-13T20:11:25Z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0x01010038790C10DCABFD4DBF61A4FCA06EFDD1</vt:lpwstr>
  </property>
  <property fmtid="{D5CDD505-2E9C-101B-9397-08002B2CF9AE}" pid="3" name="MediaServiceImageTags">
    <vt:lpwstr/>
  </property>
</Properties>
</file>